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workbookAlgorithmName="SHA-512" workbookHashValue="SiA+HH2Eycsnt9kHEYY4Xsppk48BvzcnEKmxNKSh5OBbmzDb6+0Rzbdaj470UkVSVFyIBTtBA6lN/GPpVUKHFw==" workbookSaltValue="ttGX6VQU36OCFcQGYE1t6A==" workbookSpinCount="100000" lockStructure="1"/>
  <bookViews>
    <workbookView xWindow="360" yWindow="150" windowWidth="19320" windowHeight="10050" activeTab="1"/>
  </bookViews>
  <sheets>
    <sheet name="Overview" sheetId="5" r:id="rId1"/>
    <sheet name="MUSICAL" sheetId="1" r:id="rId2"/>
    <sheet name="INDIVIDUALS" sheetId="7" r:id="rId3"/>
    <sheet name="Score Upload" sheetId="6" r:id="rId4"/>
  </sheets>
  <definedNames>
    <definedName name="Category">INDIVIDUALS!$A$217:$A$222</definedName>
  </definedNames>
  <calcPr calcId="145621"/>
</workbook>
</file>

<file path=xl/calcChain.xml><?xml version="1.0" encoding="utf-8"?>
<calcChain xmlns="http://schemas.openxmlformats.org/spreadsheetml/2006/main">
  <c r="B18" i="1" l="1"/>
  <c r="C213" i="7"/>
  <c r="C204" i="7"/>
  <c r="C195" i="7"/>
  <c r="C183" i="7"/>
  <c r="C165" i="7"/>
  <c r="C147" i="7"/>
  <c r="C129" i="7"/>
  <c r="C111" i="7"/>
  <c r="C93" i="7"/>
  <c r="C75" i="7"/>
  <c r="C57" i="7"/>
  <c r="C39" i="7"/>
  <c r="C21" i="7"/>
  <c r="B46" i="1"/>
  <c r="B85" i="1" s="1"/>
  <c r="B27" i="1"/>
  <c r="B36" i="1"/>
  <c r="B55" i="1"/>
  <c r="B64" i="1"/>
  <c r="B73" i="1"/>
  <c r="B82" i="1"/>
  <c r="B103" i="1"/>
  <c r="B138" i="1"/>
  <c r="B144" i="1" s="1"/>
  <c r="AB4" i="6" s="1"/>
  <c r="B139" i="1"/>
  <c r="B140" i="1"/>
  <c r="B142" i="1"/>
  <c r="B143" i="1"/>
  <c r="B141" i="1"/>
  <c r="B114" i="1"/>
  <c r="B115" i="1"/>
  <c r="B125" i="1"/>
  <c r="B126" i="1"/>
  <c r="B146" i="1"/>
  <c r="C146" i="1" s="1"/>
  <c r="C126" i="1"/>
  <c r="C115" i="1"/>
  <c r="C103" i="1"/>
  <c r="C82" i="1"/>
  <c r="C73" i="1"/>
  <c r="C64" i="1"/>
  <c r="C55" i="1"/>
  <c r="C46" i="1"/>
  <c r="C36" i="1"/>
  <c r="C27" i="1"/>
  <c r="C18" i="1"/>
  <c r="AA4" i="6"/>
  <c r="Z4" i="6"/>
  <c r="Y4" i="6"/>
  <c r="X4" i="6"/>
  <c r="E23" i="6"/>
  <c r="E22" i="6"/>
  <c r="E21" i="6"/>
  <c r="F17" i="6"/>
  <c r="F16" i="6"/>
  <c r="F15" i="6"/>
  <c r="F14" i="6"/>
  <c r="F13" i="6"/>
  <c r="F12" i="6"/>
  <c r="F11" i="6"/>
  <c r="F10" i="6"/>
  <c r="F9" i="6"/>
  <c r="E17" i="6"/>
  <c r="E16" i="6"/>
  <c r="E15" i="6"/>
  <c r="E14" i="6"/>
  <c r="E13" i="6"/>
  <c r="E12" i="6"/>
  <c r="E11" i="6"/>
  <c r="E10" i="6"/>
  <c r="E9" i="6"/>
  <c r="D17" i="6"/>
  <c r="D16" i="6"/>
  <c r="D15" i="6"/>
  <c r="D14" i="6"/>
  <c r="D13" i="6"/>
  <c r="D12" i="6"/>
  <c r="D11" i="6"/>
  <c r="D10" i="6"/>
  <c r="D9" i="6"/>
  <c r="F8" i="6"/>
  <c r="E8" i="6"/>
  <c r="D8" i="6"/>
  <c r="B213" i="7"/>
  <c r="G23" i="6"/>
  <c r="B204" i="7"/>
  <c r="G22" i="6"/>
  <c r="B195" i="7"/>
  <c r="G21" i="6"/>
  <c r="B183" i="7"/>
  <c r="G17" i="6"/>
  <c r="B165" i="7"/>
  <c r="G16" i="6"/>
  <c r="B147" i="7"/>
  <c r="G15" i="6"/>
  <c r="B129" i="7"/>
  <c r="G14" i="6"/>
  <c r="B111" i="7"/>
  <c r="G13" i="6"/>
  <c r="B93" i="7"/>
  <c r="G12" i="6"/>
  <c r="B75" i="7"/>
  <c r="G11" i="6"/>
  <c r="B57" i="7"/>
  <c r="G10" i="6"/>
  <c r="B39" i="7"/>
  <c r="G9" i="6"/>
  <c r="B21" i="7"/>
  <c r="G8" i="6"/>
  <c r="C23" i="6"/>
  <c r="C22" i="6"/>
  <c r="C21" i="6"/>
  <c r="B23" i="6"/>
  <c r="B22" i="6"/>
  <c r="B21" i="6"/>
  <c r="C17" i="6"/>
  <c r="C16" i="6"/>
  <c r="C15" i="6"/>
  <c r="C14" i="6"/>
  <c r="C13" i="6"/>
  <c r="C12" i="6"/>
  <c r="C11" i="6"/>
  <c r="C10" i="6"/>
  <c r="C9" i="6"/>
  <c r="C8" i="6"/>
  <c r="B17" i="6"/>
  <c r="B16" i="6"/>
  <c r="B15" i="6"/>
  <c r="B14" i="6"/>
  <c r="B13" i="6"/>
  <c r="B12" i="6"/>
  <c r="B11" i="6"/>
  <c r="B10" i="6"/>
  <c r="B9" i="6"/>
  <c r="B8" i="6"/>
  <c r="AC4" i="6"/>
  <c r="W4" i="6"/>
  <c r="T4" i="6"/>
  <c r="R4" i="6"/>
  <c r="P4" i="6"/>
  <c r="N4" i="6"/>
  <c r="L4" i="6"/>
  <c r="J4" i="6"/>
  <c r="F4" i="6"/>
  <c r="H4" i="6"/>
  <c r="D4" i="6"/>
  <c r="C4" i="6"/>
  <c r="B4" i="6"/>
  <c r="S4" i="6"/>
  <c r="Q4" i="6"/>
  <c r="O4" i="6"/>
  <c r="M4" i="6"/>
  <c r="K4" i="6"/>
  <c r="I4" i="6"/>
  <c r="G4" i="6"/>
  <c r="E4" i="6"/>
  <c r="A17" i="6"/>
  <c r="A16" i="6"/>
  <c r="A15" i="6"/>
  <c r="A14" i="6"/>
  <c r="A13" i="6"/>
  <c r="A22" i="6" s="1"/>
  <c r="A12" i="6"/>
  <c r="A11" i="6"/>
  <c r="A10" i="6"/>
  <c r="A9" i="6"/>
  <c r="A8" i="6"/>
  <c r="V4" i="6"/>
  <c r="U4" i="6" l="1"/>
  <c r="C147" i="1"/>
  <c r="A23" i="6"/>
  <c r="A21" i="6"/>
  <c r="B147" i="1"/>
  <c r="AD4" i="6" s="1"/>
  <c r="C144" i="1"/>
  <c r="B149" i="1" l="1"/>
  <c r="C149" i="1" l="1"/>
  <c r="AE4" i="6"/>
</calcChain>
</file>

<file path=xl/sharedStrings.xml><?xml version="1.0" encoding="utf-8"?>
<sst xmlns="http://schemas.openxmlformats.org/spreadsheetml/2006/main" count="490" uniqueCount="225">
  <si>
    <t>NAME OF CONSULTANT:</t>
  </si>
  <si>
    <t>DATE OF PRODUCTION VIEWED:</t>
  </si>
  <si>
    <t>NAME OF PERFORMING GROUP:</t>
  </si>
  <si>
    <t>TITLE OF PRODUCTION:</t>
  </si>
  <si>
    <t>SCORING: 1 = poor, 2 = unsatisfactory, 3 = satisfactory, 4 = good, 5 = excellent, 6 = outstanding</t>
  </si>
  <si>
    <t>** TECHNICAL **</t>
  </si>
  <si>
    <t>SET DESIGN</t>
  </si>
  <si>
    <t>SCORE</t>
  </si>
  <si>
    <t>TOTAL SCORE</t>
  </si>
  <si>
    <t xml:space="preserve">COMMENTS: </t>
  </si>
  <si>
    <t>SET DRESSING</t>
  </si>
  <si>
    <t>LIGHTING DESIGN</t>
  </si>
  <si>
    <t>SOUND DESIGN</t>
  </si>
  <si>
    <r>
      <rPr>
        <b/>
        <sz val="12"/>
        <rFont val="Arial Narrow"/>
        <family val="2"/>
      </rPr>
      <t xml:space="preserve">Rate how effective and appropriate the use of sound effects were.
</t>
    </r>
    <r>
      <rPr>
        <sz val="12"/>
        <rFont val="Arial Narrow"/>
        <family val="2"/>
      </rPr>
      <t>(did phone rings, doorbells, automobiles, etc. occur as needed and were they the right style; were voiceovers and/or off-stage recordings used as needed; did actors make references to sounds that did not occur)</t>
    </r>
  </si>
  <si>
    <r>
      <t xml:space="preserve">Rate how well ambient sound and music was used to enhance mood, action, location and story.
</t>
    </r>
    <r>
      <rPr>
        <sz val="12"/>
        <rFont val="Arial Narrow"/>
        <family val="2"/>
      </rPr>
      <t>(was pre-show and intermission music used and was it necessary; was music and/or sound used to cover scene changes; was ambient sound used to underscore scenes when appropriate)</t>
    </r>
  </si>
  <si>
    <r>
      <rPr>
        <b/>
        <sz val="12"/>
        <rFont val="Arial Narrow"/>
        <family val="2"/>
      </rPr>
      <t xml:space="preserve">Rate the degree of difficulty given the requirements of the script and limitations of the venue.
</t>
    </r>
    <r>
      <rPr>
        <sz val="12"/>
        <rFont val="Arial Narrow"/>
        <family val="2"/>
      </rPr>
      <t>(did the script require a lot of sound effects; were the effects standard sounds or unique and uncommon; were there a lot of speakers available and were they located in advantageous positions)</t>
    </r>
  </si>
  <si>
    <t>COSTUME DESIGN</t>
  </si>
  <si>
    <r>
      <rPr>
        <b/>
        <sz val="12"/>
        <rFont val="Arial Narrow"/>
        <family val="2"/>
      </rPr>
      <t xml:space="preserve">Rate how effective the use of costumes was in supporting characterization.
</t>
    </r>
    <r>
      <rPr>
        <sz val="12"/>
        <rFont val="Arial Narrow"/>
        <family val="2"/>
      </rPr>
      <t>(were actors dressed appropriately for their age, profession, social background, time period; were costume changes used where necessary/possible; did you get a feel for who people were just by their clothing)</t>
    </r>
  </si>
  <si>
    <r>
      <rPr>
        <b/>
        <sz val="12"/>
        <rFont val="Arial Narrow"/>
        <family val="2"/>
      </rPr>
      <t xml:space="preserve">Rate how well the overall costume plot tied together.
</t>
    </r>
    <r>
      <rPr>
        <sz val="12"/>
        <rFont val="Arial Narrow"/>
        <family val="2"/>
      </rPr>
      <t>(were supporting characters treated equally with leads in regards to detail; were color choices consistent with the production style or were they all over the map; did uniforms match; was there an interesting variety)</t>
    </r>
  </si>
  <si>
    <t>MAKE-UP &amp; HAIR DESIGN</t>
  </si>
  <si>
    <r>
      <rPr>
        <b/>
        <sz val="12"/>
        <rFont val="Arial Narrow"/>
        <family val="2"/>
      </rPr>
      <t xml:space="preserve">Rate how effective the use of make-up was in enhancing facial features and supporting characterization.
</t>
    </r>
    <r>
      <rPr>
        <sz val="12"/>
        <rFont val="Arial Narrow"/>
        <family val="2"/>
      </rPr>
      <t>(was base make-up used effectively to reduce skin glare and make eyes pop; was "street make-up" used where appropriate to enhance character; were scars, wounds and other effects rendered as needed)</t>
    </r>
  </si>
  <si>
    <r>
      <rPr>
        <b/>
        <sz val="12"/>
        <rFont val="Arial Narrow"/>
        <family val="2"/>
      </rPr>
      <t xml:space="preserve">Rate how skillfully make-up was applied and hairstyles were rendered.
</t>
    </r>
    <r>
      <rPr>
        <sz val="12"/>
        <rFont val="Arial Narrow"/>
        <family val="2"/>
      </rPr>
      <t>(were make-up effects convincing; was base make-up well blended or was it obvious to the audience; did wigs fit properly and did they appear realistic)</t>
    </r>
  </si>
  <si>
    <r>
      <rPr>
        <b/>
        <sz val="12"/>
        <rFont val="Arial Narrow"/>
        <family val="2"/>
      </rPr>
      <t xml:space="preserve">Rate the degree of difficulty given the requirements of the script and the production concept.
</t>
    </r>
    <r>
      <rPr>
        <sz val="12"/>
        <rFont val="Arial Narrow"/>
        <family val="2"/>
      </rPr>
      <t>(was it a small or large cast; were there specific make-up challenges like bruising or stitches; did hairstyles appear to require elaborate set-up; how far away was the cast from the audience)</t>
    </r>
  </si>
  <si>
    <t>PROPS COORDINATION</t>
  </si>
  <si>
    <r>
      <rPr>
        <b/>
        <sz val="12"/>
        <rFont val="Arial Narrow"/>
        <family val="2"/>
      </rPr>
      <t xml:space="preserve">Rate how completely props met the requirements of the story in appearance and function.
</t>
    </r>
    <r>
      <rPr>
        <sz val="12"/>
        <rFont val="Arial Narrow"/>
        <family val="2"/>
      </rPr>
      <t>(was everything present that was called for by the script; could you tell what items were supposed to represent; did functioning props like appliances or firearms actually work; was food edible as needed or was eating mimed)</t>
    </r>
  </si>
  <si>
    <r>
      <t xml:space="preserve">Rate how consistent the use of props were in the overall production.
</t>
    </r>
    <r>
      <rPr>
        <sz val="12"/>
        <rFont val="Arial Narrow"/>
        <family val="2"/>
      </rPr>
      <t>(did they only address the script requirements or were additional props used to enhance character or situation; did they sometimes use glassware and sometimes plasticware; were some items real while others were mimed)</t>
    </r>
  </si>
  <si>
    <t>STAGE MANAGEMENT</t>
  </si>
  <si>
    <r>
      <t xml:space="preserve">Rate how effectively scene changes were choreographed.
</t>
    </r>
    <r>
      <rPr>
        <sz val="12"/>
        <rFont val="Arial Narrow"/>
        <family val="2"/>
      </rPr>
      <t>(was the crew of sufficient size; were they making a lot of unnecessary noise; did the pattern of crew movement make it easy for them to execute their assigned tasks efficiently and quickly or were they in each other's way)</t>
    </r>
  </si>
  <si>
    <r>
      <t xml:space="preserve">Rate how adequately prepared the cast and crew appeared in regards to their assignments.
</t>
    </r>
    <r>
      <rPr>
        <sz val="12"/>
        <rFont val="Arial Narrow"/>
        <family val="2"/>
      </rPr>
      <t>(did actors make entrances on time and with the appropriate props; was crew seen when they shouldn't be; was there an issue with backstage noise; was the production hampered by an air of backstage chaos)</t>
    </r>
  </si>
  <si>
    <r>
      <rPr>
        <b/>
        <sz val="12"/>
        <rFont val="Arial Narrow"/>
        <family val="2"/>
      </rPr>
      <t xml:space="preserve">Rate the degree of difficulty given the requirements of the script and the production concept.
</t>
    </r>
    <r>
      <rPr>
        <sz val="12"/>
        <rFont val="Arial Narrow"/>
        <family val="2"/>
      </rPr>
      <t>(how big was the cast; were there a lot of children involved; were there a lot of sound and light cues; were there many scene changes and how elaborate were they; was it a large venue where communication may be limited)</t>
    </r>
  </si>
  <si>
    <t>TOTAL FOR ALL TECHNICAL CATEGORIES</t>
  </si>
  <si>
    <t>** PERFORMANCE **</t>
  </si>
  <si>
    <t>ACTING (Overall - entries for individuals on separate page)</t>
  </si>
  <si>
    <t>SHOULD THIS CAST BE INCLUDED IN THE ENSEMBLE CATEGORY FOR AWARD CONSIDERATION?</t>
  </si>
  <si>
    <t>Select from List</t>
  </si>
  <si>
    <t>DIRECTION</t>
  </si>
  <si>
    <r>
      <rPr>
        <b/>
        <sz val="12"/>
        <rFont val="Arial Narrow"/>
        <family val="2"/>
      </rPr>
      <t>Rate how well the production demonstrates an understanding of the material and faithfulness to the story.</t>
    </r>
    <r>
      <rPr>
        <sz val="12"/>
        <rFont val="Arial Narrow"/>
        <family val="2"/>
      </rPr>
      <t xml:space="preserve">
(is the focus on the key elements and moments; are characters well defined and accurate; is the emotional arc clear; were nuanced details acknowledge and addressed; is it clear the director understands the story they are telling)</t>
    </r>
  </si>
  <si>
    <r>
      <t>Rate how appropriate the chosen design and performance styles were to the material.</t>
    </r>
    <r>
      <rPr>
        <sz val="12"/>
        <rFont val="Arial Narrow"/>
        <family val="2"/>
      </rPr>
      <t xml:space="preserve">
(were they going for realism or theatricality and did it work; was the acting style in line with the story being presented; were there clear themes and motifs in the visual and aural elements; was the production cohesive in it's look/feel)</t>
    </r>
  </si>
  <si>
    <r>
      <t>Rate the effectiveness of actor movement and positioning.</t>
    </r>
    <r>
      <rPr>
        <sz val="12"/>
        <rFont val="Arial Narrow"/>
        <family val="2"/>
      </rPr>
      <t xml:space="preserve">
(was the entire playing space used; did blocking show motivation and discipline; were interesting and artful stage pictures created; were sightlines maintained; were actors positioned to upstage themselves or others)</t>
    </r>
  </si>
  <si>
    <r>
      <t>Rate how appropriate the chosen actors were for the characters and for the demands of the material.</t>
    </r>
    <r>
      <rPr>
        <sz val="12"/>
        <rFont val="Arial Narrow"/>
        <family val="2"/>
      </rPr>
      <t xml:space="preserve">
(could they pull off the specific age or type the story required; were lesser skilled actors pushed into prominent roles; were they capable of performing in the desired style; did they "get" the comedy; could they "handle" the drama)</t>
    </r>
  </si>
  <si>
    <r>
      <t>Rate the overall effectiveness of the production as both entertainment and an artistic expression.</t>
    </r>
    <r>
      <rPr>
        <sz val="12"/>
        <rFont val="Arial Narrow"/>
        <family val="2"/>
      </rPr>
      <t xml:space="preserve">
(did it make you laugh/cry/feel/think; did it meet the demands of the material and/or overcome it's shortcomings; was it tightly constructed, well balanced, and artfully rendered; did it appear polished and thoughtfully crafted)</t>
    </r>
  </si>
  <si>
    <t>TOTAL FOR ALL PERFORMANCE CATEGORIES</t>
  </si>
  <si>
    <t>OVERALL SCORE</t>
  </si>
  <si>
    <t>Yes</t>
  </si>
  <si>
    <t>No</t>
  </si>
  <si>
    <t>Group</t>
  </si>
  <si>
    <t>Production</t>
  </si>
  <si>
    <t>Consultant</t>
  </si>
  <si>
    <t>Set Design Score</t>
  </si>
  <si>
    <t>Set Designer</t>
  </si>
  <si>
    <t>Set Dressing Score</t>
  </si>
  <si>
    <t>Set Dressing Designer</t>
  </si>
  <si>
    <t>Lighting Design Score</t>
  </si>
  <si>
    <t>Lighting Designer</t>
  </si>
  <si>
    <t>Sound Design Score</t>
  </si>
  <si>
    <t>Sound Designer</t>
  </si>
  <si>
    <t>Costume Design Score</t>
  </si>
  <si>
    <t>Costume Designer</t>
  </si>
  <si>
    <t>Hair &amp; Makeup Design Score</t>
  </si>
  <si>
    <t>Hair &amp; Makeup Designer</t>
  </si>
  <si>
    <t>Props Management Score</t>
  </si>
  <si>
    <t>Props Designer</t>
  </si>
  <si>
    <t>Stage Management Score</t>
  </si>
  <si>
    <t>Stage Manager</t>
  </si>
  <si>
    <t>Acting Score</t>
  </si>
  <si>
    <t>Direction Score</t>
  </si>
  <si>
    <t>Director</t>
  </si>
  <si>
    <t>Ensemble consideration</t>
  </si>
  <si>
    <t>Name</t>
  </si>
  <si>
    <t>Role</t>
  </si>
  <si>
    <t>Category</t>
  </si>
  <si>
    <t>Score</t>
  </si>
  <si>
    <t>SPECIALTY ENSEMBLE</t>
  </si>
  <si>
    <t>MUSICAL</t>
  </si>
  <si>
    <t>TECHNICAL TOTAL</t>
  </si>
  <si>
    <t>PERFORMANCE TOTAL</t>
  </si>
  <si>
    <t>PRODUCTION TOTAL</t>
  </si>
  <si>
    <t>Choreography Score</t>
  </si>
  <si>
    <t>Choreographer</t>
  </si>
  <si>
    <t>Musical Direction Score</t>
  </si>
  <si>
    <t>Musical Director</t>
  </si>
  <si>
    <t>INDIVIDUALS - MUSICAL</t>
  </si>
  <si>
    <t>(Director Name)</t>
  </si>
  <si>
    <t>INDIVIDUAL #1</t>
  </si>
  <si>
    <t>DASH REVIEW FORM - INDIVIDUAL PERFORMERS</t>
  </si>
  <si>
    <t>Complete a separate entry for each performer you feel should be considered for a DASH Award</t>
  </si>
  <si>
    <r>
      <rPr>
        <b/>
        <sz val="12"/>
        <rFont val="Arial Narrow"/>
        <family val="2"/>
      </rPr>
      <t>Rate how effectively the actor incorporated physicality into their performance.</t>
    </r>
    <r>
      <rPr>
        <sz val="12"/>
        <rFont val="Arial Narrow"/>
        <family val="2"/>
      </rPr>
      <t xml:space="preserve">
(did they carry themselves appropriately for social background and/or age; were physical deformities or limps believable/appropriate; was an attempt made to enhance character with body language, style of walk, gestures, etc.)</t>
    </r>
  </si>
  <si>
    <r>
      <t>Rate how effectively the actor created and maintained specificity of character.</t>
    </r>
    <r>
      <rPr>
        <sz val="12"/>
        <rFont val="Arial Narrow"/>
        <family val="2"/>
      </rPr>
      <t xml:space="preserve">
(were physical and vocal choices logical and clear; was there a sense of who the person was/where they were from; did the character grow and change appropriately as the story developed; were specific traits maintained throughout)</t>
    </r>
  </si>
  <si>
    <r>
      <t>Rate how well the actor listened to and related to his fellow actors.</t>
    </r>
    <r>
      <rPr>
        <sz val="12"/>
        <rFont val="Arial Narrow"/>
        <family val="2"/>
      </rPr>
      <t xml:space="preserve">
(were they absorbing and reacting to what's being said or simply listening for a cue; were reactions appropriate; did interruptions come at the right time; was emotion being matched when it should; was physical interaction genuine)</t>
    </r>
  </si>
  <si>
    <r>
      <t>Rate how well paced the performance was in relation to style, story and audience reaction.</t>
    </r>
    <r>
      <rPr>
        <sz val="12"/>
        <rFont val="Arial Narrow"/>
        <family val="2"/>
      </rPr>
      <t xml:space="preserve">
(were cue picks-up timely; was the speed of the action in line with the type of story being told; were key moments being blown right through; were they holding for laughs when necessary; were they overdoing the pauses)</t>
    </r>
  </si>
  <si>
    <r>
      <rPr>
        <b/>
        <sz val="12"/>
        <rFont val="Arial Narrow"/>
        <family val="2"/>
      </rPr>
      <t>Rate how effectively the actors incorporated physicality into their performances.</t>
    </r>
    <r>
      <rPr>
        <sz val="12"/>
        <rFont val="Arial Narrow"/>
        <family val="2"/>
      </rPr>
      <t xml:space="preserve">
(did they carry themselves appropriately for social background and/or age; were physical deformities or limps believable/appropriate; was an attempt made to enhance characters with body language, style of walk, gestures, etc.)</t>
    </r>
  </si>
  <si>
    <r>
      <t>Rate how effectively the actors created and maintained specificity of character.</t>
    </r>
    <r>
      <rPr>
        <sz val="12"/>
        <rFont val="Arial Narrow"/>
        <family val="2"/>
      </rPr>
      <t xml:space="preserve">
(were physical and vocal choices logical and clear; was there a sense of who the people were/where they were from; did the characters grow and change appropriately as the story developed; were specific traits maintained throughout)</t>
    </r>
  </si>
  <si>
    <r>
      <t>Rate how effectively the actors established and sustained appropriate energy levels.</t>
    </r>
    <r>
      <rPr>
        <sz val="12"/>
        <rFont val="Arial Narrow"/>
        <family val="2"/>
      </rPr>
      <t xml:space="preserve">
(were they overacting or underacting; were emotional outbursts appropriate or overdone; did characters behave as though they were aware of their surroundings; did the actors appear in control of their performances)</t>
    </r>
  </si>
  <si>
    <r>
      <t>Rate how effectively the actors played clear and strong objectives.</t>
    </r>
    <r>
      <rPr>
        <sz val="12"/>
        <rFont val="Arial Narrow"/>
        <family val="2"/>
      </rPr>
      <t xml:space="preserve">
(were intentions and motivations clear; was there appropriate urgency in going after what they wanted; were they attempting to move the story or just repeating dialogue; were they fully invested in their characters' needs)</t>
    </r>
  </si>
  <si>
    <r>
      <t>Rate how well the actors listened to and related to their fellow actors.</t>
    </r>
    <r>
      <rPr>
        <sz val="12"/>
        <rFont val="Arial Narrow"/>
        <family val="2"/>
      </rPr>
      <t xml:space="preserve">
(were they absorbing and reacting to what's being said or simply listening for a cue; were reactions appropriate; did interruptions come at the right time; was emotion being matched when it should; was physical interaction genuine)</t>
    </r>
  </si>
  <si>
    <r>
      <t>Rate how safely and unobtrusively the set dressing was attached and/or placed.</t>
    </r>
    <r>
      <rPr>
        <sz val="12"/>
        <rFont val="Arial Narrow"/>
        <family val="2"/>
      </rPr>
      <t xml:space="preserve">
(did the wall decorations shake &amp; bounce when doors were used; were shelves hung evenly; were cords taped down and well hidden; were stand-alone pieces in danger of tripping up actors or snagging costumes)</t>
    </r>
  </si>
  <si>
    <r>
      <t xml:space="preserve">Rate how well the design created appropriate moods and enhanced scenes.
</t>
    </r>
    <r>
      <rPr>
        <sz val="12"/>
        <rFont val="Arial Narrow"/>
        <family val="2"/>
      </rPr>
      <t>(was it limited to a general wash and how appropriate was the chosen color; was time of day being reflected; were gobos used to effect where they could be; were light levels and spotlights being used to focus attention)</t>
    </r>
  </si>
  <si>
    <r>
      <t>Rate the degree of difficulty given the requirements of the script and limitations of the venue.</t>
    </r>
    <r>
      <rPr>
        <sz val="12"/>
        <rFont val="Arial Narrow"/>
        <family val="2"/>
      </rPr>
      <t xml:space="preserve">
(how many lighting instruments were available; where were they located in relation to the stage and set layout; was it a "lights up/lights down" show or were there frequent transitions; how many locations/time changes were required)</t>
    </r>
  </si>
  <si>
    <r>
      <rPr>
        <b/>
        <sz val="12"/>
        <rFont val="Arial Narrow"/>
        <family val="2"/>
      </rPr>
      <t xml:space="preserve">Rate how well constructed and fitting the costumes were.
</t>
    </r>
    <r>
      <rPr>
        <sz val="12"/>
        <rFont val="Arial Narrow"/>
        <family val="2"/>
      </rPr>
      <t>(was clothing too tight or too baggy; were items sewn on haphazardly; were quick changes considered or were they made to be cumbersome; did actors appear comfortable moving or were they restricted by clothing)</t>
    </r>
  </si>
  <si>
    <r>
      <rPr>
        <b/>
        <sz val="12"/>
        <rFont val="Arial Narrow"/>
        <family val="2"/>
      </rPr>
      <t xml:space="preserve">Rate the degree of difficulty given the requirements of the script and the production concept.
</t>
    </r>
    <r>
      <rPr>
        <sz val="12"/>
        <rFont val="Arial Narrow"/>
        <family val="2"/>
      </rPr>
      <t>(was it a small or large cast; were there a lot of costume changes required and were some of them quick changes; was the time period a difficult one to match; did costumes need to be hand made or were they off-the-rack types)</t>
    </r>
  </si>
  <si>
    <r>
      <rPr>
        <b/>
        <sz val="12"/>
        <rFont val="Arial Narrow"/>
        <family val="2"/>
      </rPr>
      <t xml:space="preserve">Rate how effective the use of hairstyles were in supporting characterization.
</t>
    </r>
    <r>
      <rPr>
        <sz val="12"/>
        <rFont val="Arial Narrow"/>
        <family val="2"/>
      </rPr>
      <t>(were hairstyles &amp; facial hair choices appropriate to time, period, and character background; were wigs and extensions used to overcome limitations of an actor's natural hair; was hair pulled back or did it obscure actor's faces)</t>
    </r>
  </si>
  <si>
    <r>
      <rPr>
        <b/>
        <sz val="12"/>
        <rFont val="Arial Narrow"/>
        <family val="2"/>
      </rPr>
      <t xml:space="preserve">Rate the degree of difficulty given the requirements of the script and the production concept.
</t>
    </r>
    <r>
      <rPr>
        <sz val="12"/>
        <rFont val="Arial Narrow"/>
        <family val="2"/>
      </rPr>
      <t>(were there a lot of props needed and/or used; were they common and/or easy to find items; was functionality required or were they merely for "show"; was it necessary to match a specific time period)</t>
    </r>
  </si>
  <si>
    <r>
      <t xml:space="preserve">Rate how precisely and imperceptibly cues were called and executed.
</t>
    </r>
    <r>
      <rPr>
        <sz val="12"/>
        <rFont val="Arial Narrow"/>
        <family val="2"/>
      </rPr>
      <t>(did sound cues come too late or too early; were light changes lagging behind leaving actors waiting for scenes to end; were cues called with regard to how the audience was responding with laughter and/or applause)</t>
    </r>
  </si>
  <si>
    <r>
      <t>Rate how consistent and appropriate the actor was in matching the chosen performance style.</t>
    </r>
    <r>
      <rPr>
        <sz val="12"/>
        <rFont val="Arial Narrow"/>
        <family val="2"/>
      </rPr>
      <t xml:space="preserve">
(was drama being turned into melodrama; was a comedic style apparent; were they on the same stylistic page as others; were comedic elements undermining dramatic moments; was comedy sacrificed for unnecessary "realism")</t>
    </r>
  </si>
  <si>
    <t>INDIVIDUAL #2</t>
  </si>
  <si>
    <t>INDIVIDUAL #3</t>
  </si>
  <si>
    <t>INDIVIDUAL #4</t>
  </si>
  <si>
    <t>INDIVIDUAL #5</t>
  </si>
  <si>
    <t>INDIVIDUAL #6</t>
  </si>
  <si>
    <t>INDIVIDUAL #7</t>
  </si>
  <si>
    <t>INDIVIDUAL #8</t>
  </si>
  <si>
    <t>INDIVIDUAL #9</t>
  </si>
  <si>
    <t>INDIVIDUAL #10</t>
  </si>
  <si>
    <t>Supporting Actor</t>
  </si>
  <si>
    <t>Supporting Actress</t>
  </si>
  <si>
    <t>Lead Actor</t>
  </si>
  <si>
    <t>Lead Actress</t>
  </si>
  <si>
    <t>Youth Actor</t>
  </si>
  <si>
    <t>Youth Actress</t>
  </si>
  <si>
    <t>(NAME OF ENSEMBLE)</t>
  </si>
  <si>
    <t>SPECIALTY ENSEMBLE #3</t>
  </si>
  <si>
    <t>SPECIALTY ENSEMBLE #2</t>
  </si>
  <si>
    <t>SPECIALTY ENSEMBLE #1</t>
  </si>
  <si>
    <t>SPECIALTY ENSEMBLES</t>
  </si>
  <si>
    <r>
      <t>Rate how well the set design provided for all the required locations and transitions.</t>
    </r>
    <r>
      <rPr>
        <sz val="12"/>
        <rFont val="Arial Narrow"/>
        <family val="2"/>
      </rPr>
      <t xml:space="preserve">
(were all locations represented; was the space overly cramped or unnecessarily drawn out; were moveable set pieces practical or cumbersome; were sightlines clear with multiple levels provided if necessary)</t>
    </r>
  </si>
  <si>
    <r>
      <t>Rate how solidly constructed the set was.</t>
    </r>
    <r>
      <rPr>
        <sz val="12"/>
        <rFont val="Arial Narrow"/>
        <family val="2"/>
      </rPr>
      <t xml:space="preserve">
(did the walls shake when doors were used; were seams hidden; were platforms secure or did they rock noticeably; did transitional set pieces move smoothly and quietly)</t>
    </r>
  </si>
  <si>
    <r>
      <t xml:space="preserve">Rate how well the set dressing supported and enhanced the overall set design.
</t>
    </r>
    <r>
      <rPr>
        <sz val="12"/>
        <rFont val="Arial Narrow"/>
        <family val="2"/>
      </rPr>
      <t>(was there trim around doors and windows; were walls and/or shelves noticeably barren; was an attempt made to establish exterior locations with shrubs, streetlamps, etc.; were scenic backdrops used where plausible)</t>
    </r>
  </si>
  <si>
    <r>
      <t xml:space="preserve">Rate how appropriate the set dressing was to the specifics of location, period, social status, and style.
</t>
    </r>
    <r>
      <rPr>
        <sz val="12"/>
        <rFont val="Arial Narrow"/>
        <family val="2"/>
      </rPr>
      <t>(did interiors reflect high or low income backgrounds; was scenic painting realistic or cartoonish; did signs and lettering appear appropriately professional and/or hand made; were lamps, radios, etc., of the right period)</t>
    </r>
  </si>
  <si>
    <r>
      <t xml:space="preserve">Rate how well the design provided coverage for all performance areas.
</t>
    </r>
    <r>
      <rPr>
        <sz val="12"/>
        <rFont val="Arial Narrow"/>
        <family val="2"/>
      </rPr>
      <t>(were there areas in darkness where actors were working; was there light spilling into areas we shouldn't see; were there a lot of inappropriate shadows; did spotlights keep up with the action and hit the right spots)</t>
    </r>
  </si>
  <si>
    <r>
      <rPr>
        <b/>
        <sz val="12"/>
        <rFont val="Arial Narrow"/>
        <family val="2"/>
      </rPr>
      <t>Rate the quality of the sound used and effectiveness of the execution design.</t>
    </r>
    <r>
      <rPr>
        <sz val="12"/>
        <rFont val="Arial Narrow"/>
        <family val="2"/>
      </rPr>
      <t xml:space="preserve">
(were the recordings of high quality or noticeably "fake"; were volume levels appropriate and did sounds come from proper locations; were transitions unnecessarily jarring; were fades and cross-fades smartly used)</t>
    </r>
  </si>
  <si>
    <r>
      <rPr>
        <b/>
        <sz val="12"/>
        <rFont val="Arial Narrow"/>
        <family val="2"/>
      </rPr>
      <t>Rate how appropriate props were in form and style given the production concept.</t>
    </r>
    <r>
      <rPr>
        <sz val="12"/>
        <rFont val="Arial Narrow"/>
        <family val="2"/>
      </rPr>
      <t xml:space="preserve">
(were guns of the right type and era; did dishes and utensils match and did they appear to be appropriate for period and/or social standing; were items to scale or were sizes intentionally exaggerated)</t>
    </r>
  </si>
  <si>
    <r>
      <t>Rate how well the actors integrated into an overall ensemble.</t>
    </r>
    <r>
      <rPr>
        <sz val="12"/>
        <rFont val="Arial Narrow"/>
        <family val="2"/>
      </rPr>
      <t xml:space="preserve">
(were they upstaging others; were the performances scaled correctly given role in the story; was focus being directed to central action; was there a sense of honest relationships existing; were they a cohesive unit or off on their own)</t>
    </r>
  </si>
  <si>
    <r>
      <t>Rate how consistent and appropriate the actors were in matching the chosen performance style.</t>
    </r>
    <r>
      <rPr>
        <sz val="12"/>
        <rFont val="Arial Narrow"/>
        <family val="2"/>
      </rPr>
      <t xml:space="preserve">
(was drama being turned into melodrama; was a comedic style apparent; were they on the same stylistic page as others; were comedic elements undermining dramatic moments; was comedy sacrificed for unnecessary "realism")</t>
    </r>
  </si>
  <si>
    <r>
      <t>Rate how effectively the design elements were used to their maximum potential.</t>
    </r>
    <r>
      <rPr>
        <sz val="12"/>
        <rFont val="Arial Narrow"/>
        <family val="2"/>
      </rPr>
      <t xml:space="preserve">
(were set locations fully realized; were lighting and sound used to enhance moods and environments; were costumes, hair and make-up used to effectively establish character and setting; did the tech overwhelm the acting)</t>
    </r>
  </si>
  <si>
    <t>S#</t>
  </si>
  <si>
    <t>Specialty Ensemble</t>
  </si>
  <si>
    <t>N/A</t>
  </si>
  <si>
    <r>
      <t>Rate how clearly the actors were understood.</t>
    </r>
    <r>
      <rPr>
        <sz val="12"/>
        <color theme="0" tint="-0.34998626667073579"/>
        <rFont val="Arial Narrow"/>
        <family val="2"/>
      </rPr>
      <t xml:space="preserve">
(was volume and projection sufficient or overbearing for the playing space; were diction and articulation clear; were they overdone; were accents a hindrance to understanding what was being said)</t>
    </r>
  </si>
  <si>
    <r>
      <t>Rate how effectively actors plays clear and strong objectives.</t>
    </r>
    <r>
      <rPr>
        <sz val="12"/>
        <color theme="0" tint="-0.34998626667073579"/>
        <rFont val="Arial Narrow"/>
        <family val="2"/>
      </rPr>
      <t xml:space="preserve">
(are intentions and motivations clear; is there appropriate urgency in going after what they want; are they attempting to move the story or just repeating dialogue; are they fully invested physically and vocally in their character's needs)</t>
    </r>
  </si>
  <si>
    <r>
      <t>Rate how consistent and appropriate the actors are in matching the chosen performance style.</t>
    </r>
    <r>
      <rPr>
        <sz val="12"/>
        <color theme="0" tint="-0.34998626667073579"/>
        <rFont val="Arial Narrow"/>
        <family val="2"/>
      </rPr>
      <t xml:space="preserve">
(if it's a farce, are they playing it as a farce; is drama being turned into melodrama; is everybody on the same stylistic page; are comedic elements undermining dramatic moments; is comedy being sacrificed for unnecessary "realism")</t>
    </r>
  </si>
  <si>
    <r>
      <t>Rate how well paced the performances are in relation to style, story and audience reaction.</t>
    </r>
    <r>
      <rPr>
        <sz val="12"/>
        <color theme="0" tint="-0.34998626667073579"/>
        <rFont val="Arial Narrow"/>
        <family val="2"/>
      </rPr>
      <t xml:space="preserve">
(are cue picks-up timely; is the speed of the action in line with the type of story being told; are key moments being blown right through; are they holding for laughs when necessary; are they overdoing the pauses; is it too slow)</t>
    </r>
  </si>
  <si>
    <t>EMACT DASH</t>
  </si>
  <si>
    <t>"DISTINGUISHED ACHIEVEMENT and SPECIAL HONORS"</t>
  </si>
  <si>
    <t>COMPLETING A DASH BALLOT</t>
  </si>
  <si>
    <t>To complete a DASH Ballot:</t>
  </si>
  <si>
    <t>H) DOUBLE CHECK YOUR WORK.</t>
  </si>
  <si>
    <t>I) Forward your completed Ballot to the VP of Services once you are satisfied with your final scores.</t>
  </si>
  <si>
    <t>SCORING DEFINITIONS</t>
  </si>
  <si>
    <t>Each line item will be assigned a score of 1-6, based on the following criteria:</t>
  </si>
  <si>
    <t>1 = POOR</t>
  </si>
  <si>
    <t>No consistent message, poor execution of design or performance elements. Limited in scope or skill in key production areas: acting, directing, design.</t>
  </si>
  <si>
    <t>2 = UNSATISFACTORY</t>
  </si>
  <si>
    <t>Design or performance elements are missing and directing concept is unclear. Actors do not exhibit an understanding of the play. Design elements lack consistency and do not augment the production. Basic elements are missing.</t>
  </si>
  <si>
    <t>3 = SATISFACTORY</t>
  </si>
  <si>
    <t>Design and performance elements are strong in some areas but inconsistent. Directing concept is sometimes muddy and performances and design elements do not always augment the production. Some/all actors sometimes appear uncomfortable with accoutrements and some company members lack some basic skills.</t>
  </si>
  <si>
    <t>4 = GOOD</t>
  </si>
  <si>
    <t xml:space="preserve">Design and performance elements are fairly consistent. Directing concept is solid and execution is evident in most design or performance elements. Actors and Directors work well within the environment of the play. Concept is clear, acting is strong and production quality is high. This is considered a solid production.  </t>
  </si>
  <si>
    <t>5 = EXCELLENT</t>
  </si>
  <si>
    <t xml:space="preserve">Consistency sustained throughout a production. Concept is clear; actors and design team have achieved consistency in augmenting the director’s concept. Few flaws in the production quality or may not be at all discernible. Actors sustain a high level of truth in performance and design elements are creative, innovative for the venue or support an already fine production.  </t>
  </si>
  <si>
    <t>6 = OUTSTANDING</t>
  </si>
  <si>
    <t xml:space="preserve">Production elements are rarely exhibited in terms of skill and acumen in either performance or technical elements in a production. Difficult to compare to other productions at this level, due to innovation, creativity and strength of performance in multiple areas. Elements compare to professional work. Directing, acting and design elements create a seamless performance. Directing concept is outstanding and actors work within the concept with truth and clarity of mission. (Should be reserved for performances that are well above the norm).  </t>
  </si>
  <si>
    <t>BALLOT COMPARE &amp; REVIEW</t>
  </si>
  <si>
    <t>2) In instances where one Consultant has scored an individual performer (or specialty ensemble) and the other has not, the VP of Services will request that the second consultant complete a score for that performer and resubmit their ballot.</t>
  </si>
  <si>
    <t xml:space="preserve">3) At the completion of the DASH season, each Consultant will be afforded an opportunity to review their scores for the season and make any adjustments they may find necessary based on the completed season. </t>
  </si>
  <si>
    <t>4) In the event that the VP of Services is directly involved in a participating production, completed ballots for said production will instead be sent to an agreed upon third party until the completion of the DASH Season in order to ensure the integrity of the program.</t>
  </si>
  <si>
    <t>6) The agreed upon third party will request random ballots directly from members of the DASH Consultant Team for independent verification of accuracy to ensure that scores were not altered during the tabulation process.</t>
  </si>
  <si>
    <t>7) Once all scores have been tabulated and verified with the agreed upon third party, the VP of Services will determine DASH Nominations based on the top six scores in each category and DASH winners based on the top scores in each category.</t>
  </si>
  <si>
    <t>BALLOT INSTRUCTIONS</t>
  </si>
  <si>
    <t>A completed DASH Ballot should be submitted by each attending Consultant within two weeks of seeing a performance.</t>
  </si>
  <si>
    <r>
      <t>Rate how relaxed and natural the actors appeared in handling movement, props, and stage business.</t>
    </r>
    <r>
      <rPr>
        <sz val="12"/>
        <rFont val="Arial Narrow"/>
        <family val="2"/>
      </rPr>
      <t xml:space="preserve">
(did they look like they were comfortable being in front of audience; were they stiff and awkward; did they carry things like weapons convincingly; were mimed objects/movements believable; was smoking/drinking/eating realistic)</t>
    </r>
  </si>
  <si>
    <r>
      <t>Rate how relaxed and natural the actor appeared in handling movement, props, and stage business.</t>
    </r>
    <r>
      <rPr>
        <sz val="12"/>
        <rFont val="Arial Narrow"/>
        <family val="2"/>
      </rPr>
      <t xml:space="preserve">
(did they look like they were comfortable being in front of audience; were they stiff and awkward; did they carry things like weapons convincingly; were mimed objects/movements believable; was smoking/drinking/eating realistic)</t>
    </r>
  </si>
  <si>
    <r>
      <t xml:space="preserve">Rate how well the design established specifics of location, period, social status, and theatrical style.
</t>
    </r>
    <r>
      <rPr>
        <sz val="12"/>
        <rFont val="Arial Narrow"/>
        <family val="2"/>
      </rPr>
      <t>(could you tell where you were without having to think about it; were furniture choices appropriate given the characters who owned them and the time period; did things look too clean or too dirty when they shouldn't)</t>
    </r>
  </si>
  <si>
    <r>
      <t>Rate the degree of difficulty given the requirements of the script and limitations of the venue.</t>
    </r>
    <r>
      <rPr>
        <sz val="12"/>
        <rFont val="Arial Narrow"/>
        <family val="2"/>
      </rPr>
      <t xml:space="preserve">
(were there a lot of locations needed; were the dimensions of the playing space constrictive; did the script and/or production style require high or low levels of realism; could the set be attached directly to the stage/existing walls)</t>
    </r>
  </si>
  <si>
    <r>
      <t>Rate the degree of difficulty given the requirements of the script and limitations of the venue.</t>
    </r>
    <r>
      <rPr>
        <sz val="12"/>
        <rFont val="Arial Narrow"/>
        <family val="2"/>
      </rPr>
      <t xml:space="preserve">
(was there a lot of set dressing required by script or concept; did the performing group have the ability to attach directly to the stage or were they limited by a "rental" situation; were pieces difficult to acquire and/or match)</t>
    </r>
  </si>
  <si>
    <r>
      <rPr>
        <b/>
        <sz val="12"/>
        <rFont val="Arial Narrow"/>
        <family val="2"/>
      </rPr>
      <t xml:space="preserve">Rate how appropriately the cue designs supported the transitions.
</t>
    </r>
    <r>
      <rPr>
        <sz val="12"/>
        <rFont val="Arial Narrow"/>
        <family val="2"/>
      </rPr>
      <t>(were they using slow fades or bump-outs; were the cross-fades of an appropriate speed; if they were using full blackouts between scenes and were they necessary)</t>
    </r>
  </si>
  <si>
    <r>
      <t>Rate how clearly the actors were understood.</t>
    </r>
    <r>
      <rPr>
        <sz val="12"/>
        <rFont val="Arial Narrow"/>
        <family val="2"/>
      </rPr>
      <t xml:space="preserve">
(were volume and projection sufficient or overbearing for the playing space; were diction and articulation clear and were they overdone; were accents a hindrance to understanding what was being said)</t>
    </r>
  </si>
  <si>
    <r>
      <t>Rate how clearly the actor was understood.</t>
    </r>
    <r>
      <rPr>
        <sz val="12"/>
        <rFont val="Arial Narrow"/>
        <family val="2"/>
      </rPr>
      <t xml:space="preserve">
(was their volume and projection sufficient or overbearing for the playing space; were diction and articulation clear or were they overdone; was an accent a hindrance to understanding what was being said)</t>
    </r>
  </si>
  <si>
    <r>
      <t>Rate how effectively the actor established and sustained appropriate energy levels.</t>
    </r>
    <r>
      <rPr>
        <sz val="12"/>
        <rFont val="Arial Narrow"/>
        <family val="2"/>
      </rPr>
      <t xml:space="preserve">
(were they overacting or underacting; were emotional outbursts appropriate or overdone; did character behave as though they were aware of their surroundings; did the actor appear in control of their performance)</t>
    </r>
  </si>
  <si>
    <r>
      <t>Rate how effectively the actor played clear and strong objectives.</t>
    </r>
    <r>
      <rPr>
        <sz val="12"/>
        <rFont val="Arial Narrow"/>
        <family val="2"/>
      </rPr>
      <t xml:space="preserve">
(were their intentions and motivations clear; was there appropriate urgency in going after what they want; were they attempting to move the story or just repeating dialogue; were they fully invested in their character's needs)</t>
    </r>
  </si>
  <si>
    <r>
      <t>Rate how well the actor integrated into the overall ensemble.</t>
    </r>
    <r>
      <rPr>
        <sz val="12"/>
        <rFont val="Arial Narrow"/>
        <family val="2"/>
      </rPr>
      <t xml:space="preserve">
(were they upstaging others; was their performance scaled correctly given role in the story; was focus being directed to central action; was there a sense of honest relationships existing; were they part of the whole or off on their own)</t>
    </r>
  </si>
  <si>
    <t>A) Proceed to the "PLAY" or "MUSICAL" tab and complete a score for ALL performance and design areas. In the event that a particular element was not used (a musical without choreography for example), a score of "3" should be given for each line item. This will ensure that an overall production is not punished for failing to use an element that was not required.</t>
  </si>
  <si>
    <r>
      <t xml:space="preserve">B) All fields highlighted in </t>
    </r>
    <r>
      <rPr>
        <b/>
        <sz val="12"/>
        <color theme="1"/>
        <rFont val="Arial Narrow"/>
        <family val="2"/>
      </rPr>
      <t>YELLOW</t>
    </r>
    <r>
      <rPr>
        <sz val="12"/>
        <color theme="1"/>
        <rFont val="Arial Narrow"/>
        <family val="2"/>
      </rPr>
      <t xml:space="preserve"> must be populated, either with an individual name(s), or with a score. The name should be that of the individual performer/designer credited for that role/element within the program. If an element is not credited to a specific individual(s) (ex: credited to "cast"), or is left out of the program entirely, populate the field with "</t>
    </r>
    <r>
      <rPr>
        <b/>
        <sz val="12"/>
        <color theme="1"/>
        <rFont val="Arial Narrow"/>
        <family val="2"/>
      </rPr>
      <t>NONE</t>
    </r>
    <r>
      <rPr>
        <sz val="12"/>
        <color theme="1"/>
        <rFont val="Arial Narrow"/>
        <family val="2"/>
      </rPr>
      <t>".</t>
    </r>
  </si>
  <si>
    <r>
      <t xml:space="preserve">C) All fields highlighted in </t>
    </r>
    <r>
      <rPr>
        <b/>
        <sz val="12"/>
        <color theme="1"/>
        <rFont val="Arial Narrow"/>
        <family val="2"/>
      </rPr>
      <t>GREEN</t>
    </r>
    <r>
      <rPr>
        <sz val="12"/>
        <color theme="1"/>
        <rFont val="Arial Narrow"/>
        <family val="2"/>
      </rPr>
      <t xml:space="preserve"> must be populated by selecting an option from the dropdown menu.</t>
    </r>
  </si>
  <si>
    <t>5) At the completion of the DASH season, once all Ballots have been received and finalized, the VP of Services will create a score tabulation spreadsheet which includes scores from each participating production (not including any productions which the VP may have been directly involved). This spreadsheet will be forwarded to the agreed upon third party, after which the VP of Services will receive any ballots for productions they were directly involved and add them to the final tabulation spreadsheet. This will ensure that the VP of Services is unable to manipulate scores based on where their productions may place in regards to nominations or awards.</t>
  </si>
  <si>
    <t>D) Proceed to the "INDIVIDUAL" tab and complete a score for any individual acting performance which you feel is worthy of consideration. It is not required that any individual be scored if a Consultant feels that no individual performance was a standout.</t>
  </si>
  <si>
    <t xml:space="preserve">E) On the "INDIVIDUAL" tab, complete a score for any Specialty Ensemble performance which you feel is worthy of consideration. This can be any small group within a large cast show which shows exceptional cohesiveness and artistry within itself. </t>
  </si>
  <si>
    <t>F) Include comments whenever possible to assist the VP of Services when comparing scores from Consultants on the same production. Scores of 2 or below or of 5 or above REQUIRE a comment to justify the low/high score.</t>
  </si>
  <si>
    <t>G) If a production element is known to be rented or professionally rendered, please note it as such in the comment field.</t>
  </si>
  <si>
    <t>1) Once both ballots are received by the VP of Services, a direct compare of scores will be made to ensure consistency within the program. In areas where the two Consultants exhibit extreme variation in scoring, they may be asked to review their scores and discuss the discrepancy with their fellow Consultant.</t>
  </si>
  <si>
    <t>DASH REVIEW FORM - MUSICAL</t>
  </si>
  <si>
    <r>
      <t>Rate the effectiveness of the use of microphones.</t>
    </r>
    <r>
      <rPr>
        <sz val="12"/>
        <rFont val="Arial Narrow"/>
        <family val="2"/>
      </rPr>
      <t xml:space="preserve">
(were mics used and were they necessary; did they use area mics or body mics and were the proper areas/actors addressed; were mics well balanced or was there a lot of feedback and/or volume changes)</t>
    </r>
  </si>
  <si>
    <r>
      <rPr>
        <b/>
        <sz val="12"/>
        <rFont val="Arial Narrow"/>
        <family val="2"/>
      </rPr>
      <t>Rate how effectively the actors used choreography to convey character and story.</t>
    </r>
    <r>
      <rPr>
        <sz val="12"/>
        <rFont val="Arial Narrow"/>
        <family val="2"/>
      </rPr>
      <t xml:space="preserve">
(were they experiencing a moment or performing a routine; were they emotionally connected to their dance movements; were they skilled enough to pull off the moves assigned to them)</t>
    </r>
  </si>
  <si>
    <r>
      <t>Rate how effectively the actors used vocal expression through song to convey character and story.</t>
    </r>
    <r>
      <rPr>
        <sz val="12"/>
        <rFont val="Arial Narrow"/>
        <family val="2"/>
      </rPr>
      <t xml:space="preserve">
(were they sacrificing character in order to "sing it pretty" and was that appropriate; were they infusing emotion in their singing or just hitting notes; does the singing feel like an organic part of the story or an interruption)</t>
    </r>
  </si>
  <si>
    <r>
      <rPr>
        <b/>
        <sz val="12"/>
        <color theme="0" tint="-0.34998626667073579"/>
        <rFont val="Arial Narrow"/>
        <family val="2"/>
      </rPr>
      <t>Rate how effectively the actors used choreography to convey character and story.</t>
    </r>
    <r>
      <rPr>
        <sz val="12"/>
        <color theme="0" tint="-0.34998626667073579"/>
        <rFont val="Arial Narrow"/>
        <family val="2"/>
      </rPr>
      <t xml:space="preserve">
(were they experiencing a moment or performing a routine; were they emotionally connected to their dance movements; were they skilled enough to pull off the moves assigned to them)</t>
    </r>
  </si>
  <si>
    <r>
      <t xml:space="preserve">Rate how effectively the actors used vocal expression through song to convey character and story.
</t>
    </r>
    <r>
      <rPr>
        <sz val="12"/>
        <color theme="0" tint="-0.34998626667073579"/>
        <rFont val="Arial Narrow"/>
        <family val="2"/>
      </rPr>
      <t>(were they sacrificing character in order to "sing it pretty" and was that appropriate; were they infusing emotion in their singing or just hitting notes; does the singing feel like an organic part of the story or an interruption)</t>
    </r>
  </si>
  <si>
    <t>CHOREOGRAPHY</t>
  </si>
  <si>
    <r>
      <t>Rate how well prepared the dancers were in carrying out their assigned choreography.</t>
    </r>
    <r>
      <rPr>
        <sz val="12"/>
        <rFont val="Arial Narrow"/>
        <family val="2"/>
      </rPr>
      <t xml:space="preserve">
(were they performing moves crisply and/or gracefully; were they in sync with fellow dancers; did they appear to be searching for the routine in their head; were they staring at their feet or looking at fellow dancers for their next move)</t>
    </r>
  </si>
  <si>
    <r>
      <rPr>
        <b/>
        <sz val="12"/>
        <rFont val="Arial Narrow"/>
        <family val="2"/>
      </rPr>
      <t>Rate how well the choreographer managed to keep the design within ability of the cast.</t>
    </r>
    <r>
      <rPr>
        <sz val="12"/>
        <rFont val="Arial Narrow"/>
        <family val="2"/>
      </rPr>
      <t xml:space="preserve">
(were they assigned moves they clearly weren't capable of performing; were allowances made for height/weight of specific dancers; was focus placed on more skilled dancers or was the ensemble unnecessarily treated as an equal)</t>
    </r>
  </si>
  <si>
    <r>
      <rPr>
        <b/>
        <sz val="12"/>
        <rFont val="Arial Narrow"/>
        <family val="2"/>
      </rPr>
      <t>Rate how appropriate and effective the choreography was in enhancing the story and/or songs.</t>
    </r>
    <r>
      <rPr>
        <sz val="12"/>
        <rFont val="Arial Narrow"/>
        <family val="2"/>
      </rPr>
      <t xml:space="preserve">
(were dance moves from the right period; was the style appropriate for the type of show; did movement enhance the songs or was it distracting; did dance moves inhibit actors from singing and/or acting effectively during the number)</t>
    </r>
  </si>
  <si>
    <r>
      <t>Rate the degree of creativity and artistry that was displayed.</t>
    </r>
    <r>
      <rPr>
        <sz val="12"/>
        <rFont val="Arial Narrow"/>
        <family val="2"/>
      </rPr>
      <t xml:space="preserve">
(was the choreography inventive and exciting; was the playing space used effectively; were dancer positioned to make interesting and artful visuals; was dance necessary where it was used; was it interesting)</t>
    </r>
  </si>
  <si>
    <t>The following scores are being carried over from other sections and applied to "CHOREOGRAPHY":</t>
  </si>
  <si>
    <t>MUSICAL DIRECTION</t>
  </si>
  <si>
    <r>
      <t>Rate the appropriateness and preparedness of the musicians.</t>
    </r>
    <r>
      <rPr>
        <sz val="12"/>
        <rFont val="Arial Narrow"/>
        <family val="2"/>
      </rPr>
      <t xml:space="preserve">
(was the chosen instrumentation right for the style of music being played; were the musicians skilled; was the band tight and playing together; were they playing with passion and energy or just "doing their job")</t>
    </r>
  </si>
  <si>
    <r>
      <rPr>
        <b/>
        <sz val="12"/>
        <rFont val="Arial Narrow"/>
        <family val="2"/>
      </rPr>
      <t>Rate the preparedness and accuracy of the singers.</t>
    </r>
    <r>
      <rPr>
        <sz val="12"/>
        <rFont val="Arial Narrow"/>
        <family val="2"/>
      </rPr>
      <t xml:space="preserve">
(were they on key; were they harmonizing; were they singing in unison; were the beginnings and endings of songs crisp and synchronized; did the singers appear to be struggling with hitting notes and/or remembering lyrics)</t>
    </r>
  </si>
  <si>
    <r>
      <rPr>
        <b/>
        <sz val="12"/>
        <rFont val="Arial Narrow"/>
        <family val="2"/>
      </rPr>
      <t>Rate how well balanced the musicians and the singers were.</t>
    </r>
    <r>
      <rPr>
        <sz val="12"/>
        <rFont val="Arial Narrow"/>
        <family val="2"/>
      </rPr>
      <t xml:space="preserve">
(was one element overpowering the other in volume and or energy; were the musicians in synch with the singers; was underscoring overwhelming the scenes; did the two units appear to be well rehearsed and working together as one)</t>
    </r>
  </si>
  <si>
    <r>
      <t>Rate the quality of the choral work and ensemble sound.</t>
    </r>
    <r>
      <rPr>
        <sz val="12"/>
        <rFont val="Arial Narrow"/>
        <family val="2"/>
      </rPr>
      <t xml:space="preserve">
(was choral work well blended; were interesting harmonies developed; did choral work add to the numbers or overwhelm them; was there a sense of vocal dynamic at play; were group numbers synchronized and pleasing)</t>
    </r>
  </si>
  <si>
    <t>The following scores are being carried over from other sections and applied to "MUSICAL DIRECTION":</t>
  </si>
  <si>
    <r>
      <t>Rate how effectively the actors used vocal expression through song to convey character and story.</t>
    </r>
    <r>
      <rPr>
        <sz val="12"/>
        <color theme="0" tint="-0.34998626667073579"/>
        <rFont val="Arial Narrow"/>
        <family val="2"/>
      </rPr>
      <t xml:space="preserve">
(were they sacrificing character in order to "sing it pretty" and was that appropriate; were they infusing emotion in their singing or just hitting notes; does the singing feel like an organic part of the story or an interruption)</t>
    </r>
  </si>
  <si>
    <r>
      <t>Rate how effectively the actor used vocal expression through song to convey character and story.</t>
    </r>
    <r>
      <rPr>
        <sz val="12"/>
        <rFont val="Arial Narrow"/>
        <family val="2"/>
      </rPr>
      <t xml:space="preserve">
(were they sacrificing character in order to "sing it pretty" and was that appropriate; were they infusing emotion in their singing or just hitting notes; does the singing feel like an organic part of the story or an interruption; could they sing)</t>
    </r>
  </si>
  <si>
    <r>
      <rPr>
        <b/>
        <sz val="12"/>
        <rFont val="Arial Narrow"/>
        <family val="2"/>
      </rPr>
      <t>Rate how effectively the actor used choreography to convey character and story.</t>
    </r>
    <r>
      <rPr>
        <sz val="12"/>
        <rFont val="Arial Narrow"/>
        <family val="2"/>
      </rPr>
      <t xml:space="preserve">
(were they experiencing a moment or performing a routine; were they emotionally connected to their dance movements; were they skilled enough to pull off the moves assigned to them)</t>
    </r>
  </si>
  <si>
    <t>AVERAGE SCORE</t>
  </si>
  <si>
    <t>TOTAL FOR ALL TEACH CATEGORIES</t>
  </si>
  <si>
    <t>(Actor Name)</t>
  </si>
  <si>
    <t>(Role)</t>
  </si>
  <si>
    <t>(Set Designer Name)</t>
  </si>
  <si>
    <t>(Set Dresser Name)</t>
  </si>
  <si>
    <t>(Lighting Designer Name)</t>
  </si>
  <si>
    <t>(Sound Designer Name)</t>
  </si>
  <si>
    <t>(Costume Designer Name)</t>
  </si>
  <si>
    <t>(Make-Up &amp; Hair Designer Name)</t>
  </si>
  <si>
    <t>(Props Name)</t>
  </si>
  <si>
    <t>(Stage Manager Name)</t>
  </si>
  <si>
    <t>(Choreography Name)</t>
  </si>
  <si>
    <t>(Musical Director Name)</t>
  </si>
  <si>
    <t>(PLEASE COMMENT WHY YOU ANSWERED "YES" OR "NO" ABOVE)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</si>
</sst>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F800]dddd\,\ mmmm\ dd\,\ yyyy"/>
    <numFmt numFmtId="165" formatCode="0.0"/>
  </numFmts>
  <fonts count="29" x14ac:knownFonts="1">
    <font>
      <sz val="10"/>
      <color theme="1"/>
      <name val="Arial"/>
      <family val="2"/>
    </font>
    <font>
      <sz val="18"/>
      <name val="Arial Narrow"/>
      <family val="2"/>
    </font>
    <font>
      <b/>
      <sz val="12"/>
      <name val="Arial Narrow"/>
      <family val="2"/>
    </font>
    <font>
      <sz val="12"/>
      <name val="Arial Narrow"/>
      <family val="2"/>
    </font>
    <font>
      <b/>
      <sz val="16"/>
      <name val="Arial Narrow"/>
      <family val="2"/>
    </font>
    <font>
      <b/>
      <sz val="14"/>
      <name val="Arial Narrow"/>
      <family val="2"/>
    </font>
    <font>
      <sz val="14"/>
      <name val="Arial Narrow"/>
      <family val="2"/>
    </font>
    <font>
      <b/>
      <sz val="10"/>
      <name val="Arial Narrow"/>
      <family val="2"/>
    </font>
    <font>
      <b/>
      <sz val="20"/>
      <name val="Arial Narrow"/>
      <family val="2"/>
    </font>
    <font>
      <b/>
      <sz val="24"/>
      <name val="Arial Narrow"/>
      <family val="2"/>
    </font>
    <font>
      <b/>
      <i/>
      <sz val="12"/>
      <name val="Arial Narrow"/>
      <family val="2"/>
    </font>
    <font>
      <b/>
      <sz val="18"/>
      <color indexed="9"/>
      <name val="Arial Narrow"/>
      <family val="2"/>
    </font>
    <font>
      <b/>
      <sz val="10"/>
      <color theme="0"/>
      <name val="Arial Narrow"/>
      <family val="2"/>
    </font>
    <font>
      <b/>
      <sz val="16"/>
      <color theme="0"/>
      <name val="Arial Narrow"/>
      <family val="2"/>
    </font>
    <font>
      <sz val="16"/>
      <color theme="0"/>
      <name val="Arial Narrow"/>
      <family val="2"/>
    </font>
    <font>
      <b/>
      <sz val="18"/>
      <color theme="0"/>
      <name val="Arial Narrow"/>
      <family val="2"/>
    </font>
    <font>
      <sz val="18"/>
      <color theme="0"/>
      <name val="Arial Narrow"/>
      <family val="2"/>
    </font>
    <font>
      <sz val="12"/>
      <color theme="1"/>
      <name val="Arial Narrow"/>
      <family val="2"/>
    </font>
    <font>
      <b/>
      <sz val="12"/>
      <color theme="1"/>
      <name val="Arial Narrow"/>
      <family val="2"/>
    </font>
    <font>
      <b/>
      <sz val="12"/>
      <color theme="0"/>
      <name val="Arial Narrow"/>
      <family val="2"/>
    </font>
    <font>
      <b/>
      <sz val="12"/>
      <color theme="0" tint="-0.34998626667073579"/>
      <name val="Arial Narrow"/>
      <family val="2"/>
    </font>
    <font>
      <sz val="12"/>
      <color theme="0" tint="-0.34998626667073579"/>
      <name val="Arial Narrow"/>
      <family val="2"/>
    </font>
    <font>
      <b/>
      <sz val="16"/>
      <color theme="0" tint="-0.34998626667073579"/>
      <name val="Arial Narrow"/>
      <family val="2"/>
    </font>
    <font>
      <b/>
      <i/>
      <sz val="12"/>
      <color rgb="FFFF0000"/>
      <name val="Arial Narrow"/>
      <family val="2"/>
    </font>
    <font>
      <sz val="10"/>
      <color rgb="FFFF0000"/>
      <name val="Arial"/>
      <family val="2"/>
    </font>
    <font>
      <b/>
      <sz val="10"/>
      <color rgb="FFFF0000"/>
      <name val="Arial Narrow"/>
      <family val="2"/>
    </font>
    <font>
      <b/>
      <sz val="12"/>
      <color rgb="FFFF0000"/>
      <name val="Arial Narrow"/>
      <family val="2"/>
    </font>
    <font>
      <b/>
      <sz val="16"/>
      <color rgb="FFFF0000"/>
      <name val="Arial Narrow"/>
      <family val="2"/>
    </font>
    <font>
      <sz val="12"/>
      <color rgb="FFFF0000"/>
      <name val="Arial Narrow"/>
      <family val="2"/>
    </font>
  </fonts>
  <fills count="11">
    <fill>
      <patternFill patternType="none"/>
    </fill>
    <fill>
      <patternFill patternType="gray125"/>
    </fill>
    <fill>
      <patternFill patternType="solid">
        <fgColor theme="0" tint="-0.499984740745262"/>
        <bgColor indexed="64"/>
      </patternFill>
    </fill>
    <fill>
      <patternFill patternType="solid">
        <fgColor indexed="13"/>
        <bgColor indexed="64"/>
      </patternFill>
    </fill>
    <fill>
      <patternFill patternType="solid">
        <fgColor theme="0" tint="-0.34998626667073579"/>
        <bgColor indexed="64"/>
      </patternFill>
    </fill>
    <fill>
      <patternFill patternType="solid">
        <fgColor indexed="43"/>
        <bgColor indexed="64"/>
      </patternFill>
    </fill>
    <fill>
      <patternFill patternType="solid">
        <fgColor rgb="FFFFFF00"/>
        <bgColor indexed="64"/>
      </patternFill>
    </fill>
    <fill>
      <patternFill patternType="solid">
        <fgColor indexed="10"/>
        <bgColor indexed="64"/>
      </patternFill>
    </fill>
    <fill>
      <patternFill patternType="solid">
        <fgColor theme="0" tint="-0.249977111117893"/>
        <bgColor indexed="64"/>
      </patternFill>
    </fill>
    <fill>
      <patternFill patternType="solid">
        <fgColor rgb="FF00FF00"/>
        <bgColor indexed="64"/>
      </patternFill>
    </fill>
    <fill>
      <patternFill patternType="solid">
        <fgColor rgb="FF0000FF"/>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64">
    <xf numFmtId="0" fontId="0" fillId="0" borderId="0" xfId="0"/>
    <xf numFmtId="0" fontId="2" fillId="0" borderId="2" xfId="0" applyFont="1" applyBorder="1" applyAlignment="1" applyProtection="1">
      <alignment vertical="center" wrapText="1"/>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0" fontId="7" fillId="0" borderId="1" xfId="0" applyFont="1" applyBorder="1" applyAlignment="1" applyProtection="1">
      <alignment horizontal="center" vertical="center" wrapText="1"/>
    </xf>
    <xf numFmtId="0" fontId="2" fillId="0" borderId="1" xfId="0" applyFont="1" applyBorder="1" applyAlignment="1" applyProtection="1">
      <alignment vertical="center" wrapText="1"/>
    </xf>
    <xf numFmtId="0" fontId="7" fillId="0" borderId="2" xfId="0" applyFont="1" applyBorder="1" applyAlignment="1" applyProtection="1">
      <alignment vertical="center" wrapText="1"/>
    </xf>
    <xf numFmtId="0" fontId="4" fillId="0" borderId="5" xfId="0" applyFont="1" applyFill="1" applyBorder="1" applyAlignment="1" applyProtection="1">
      <alignment horizontal="center" vertical="center" wrapText="1"/>
    </xf>
    <xf numFmtId="0" fontId="3" fillId="0" borderId="1" xfId="0" applyFont="1" applyBorder="1" applyAlignment="1" applyProtection="1">
      <alignment vertical="center" wrapText="1"/>
    </xf>
    <xf numFmtId="0" fontId="7" fillId="0" borderId="0" xfId="0" applyFont="1" applyBorder="1" applyAlignment="1" applyProtection="1">
      <alignment vertical="center" wrapText="1"/>
    </xf>
    <xf numFmtId="0" fontId="2" fillId="0" borderId="0"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4" fillId="0" borderId="1" xfId="0" applyFont="1" applyBorder="1" applyAlignment="1" applyProtection="1">
      <alignment vertical="center" wrapText="1"/>
    </xf>
    <xf numFmtId="0" fontId="9" fillId="0" borderId="0" xfId="0" applyFont="1" applyAlignment="1" applyProtection="1">
      <alignment vertical="center"/>
    </xf>
    <xf numFmtId="0" fontId="11" fillId="7" borderId="5" xfId="0" applyFont="1" applyFill="1" applyBorder="1" applyAlignment="1" applyProtection="1">
      <alignment vertical="center" wrapText="1"/>
    </xf>
    <xf numFmtId="0" fontId="12" fillId="2" borderId="2" xfId="0" applyFont="1" applyFill="1" applyBorder="1" applyAlignment="1" applyProtection="1">
      <alignment vertical="center" wrapText="1"/>
    </xf>
    <xf numFmtId="0" fontId="13" fillId="2" borderId="5" xfId="0" applyFont="1" applyFill="1" applyBorder="1" applyAlignment="1" applyProtection="1">
      <alignment horizontal="center" vertical="center" wrapText="1"/>
    </xf>
    <xf numFmtId="0" fontId="2" fillId="0" borderId="1" xfId="0" applyFont="1" applyBorder="1" applyAlignment="1" applyProtection="1">
      <alignment horizontal="center" vertical="center" wrapText="1"/>
    </xf>
    <xf numFmtId="0" fontId="8" fillId="9" borderId="1" xfId="0" applyFont="1" applyFill="1" applyBorder="1" applyAlignment="1" applyProtection="1">
      <alignment horizontal="center" vertical="center" wrapText="1"/>
      <protection locked="0"/>
    </xf>
    <xf numFmtId="0" fontId="20" fillId="0" borderId="1" xfId="0" applyFont="1" applyBorder="1" applyAlignment="1" applyProtection="1">
      <alignment vertical="center" wrapText="1"/>
    </xf>
    <xf numFmtId="0" fontId="26" fillId="3" borderId="1" xfId="0" applyFont="1" applyFill="1" applyBorder="1" applyAlignment="1" applyProtection="1">
      <alignment horizontal="center" vertical="center" wrapText="1"/>
      <protection locked="0"/>
    </xf>
    <xf numFmtId="0" fontId="27" fillId="3" borderId="1" xfId="0" applyFont="1" applyFill="1" applyBorder="1" applyAlignment="1" applyProtection="1">
      <alignment horizontal="center" vertical="center" wrapText="1"/>
      <protection locked="0"/>
    </xf>
    <xf numFmtId="0" fontId="27" fillId="3" borderId="4" xfId="0" applyFont="1" applyFill="1" applyBorder="1" applyAlignment="1" applyProtection="1">
      <alignment horizontal="center" vertical="center" wrapText="1"/>
      <protection locked="0"/>
    </xf>
    <xf numFmtId="0" fontId="28" fillId="3" borderId="1" xfId="0" applyFont="1" applyFill="1" applyBorder="1" applyAlignment="1" applyProtection="1">
      <alignment horizontal="center" vertical="center" wrapText="1"/>
      <protection locked="0"/>
    </xf>
    <xf numFmtId="164" fontId="28" fillId="3" borderId="1" xfId="0" applyNumberFormat="1" applyFont="1" applyFill="1" applyBorder="1" applyAlignment="1" applyProtection="1">
      <alignment horizontal="center" vertical="center" wrapText="1"/>
      <protection locked="0"/>
    </xf>
    <xf numFmtId="0" fontId="26" fillId="6" borderId="1" xfId="0" applyFont="1" applyFill="1" applyBorder="1" applyAlignment="1" applyProtection="1">
      <alignment horizontal="center" vertical="center" wrapText="1"/>
      <protection locked="0"/>
    </xf>
    <xf numFmtId="0" fontId="17" fillId="9" borderId="1" xfId="0" applyFont="1" applyFill="1" applyBorder="1" applyAlignment="1" applyProtection="1">
      <alignment horizontal="center" vertical="center"/>
      <protection locked="0"/>
    </xf>
    <xf numFmtId="0" fontId="17" fillId="0" borderId="0" xfId="0" applyFont="1" applyAlignment="1" applyProtection="1">
      <alignment horizontal="center" vertical="center"/>
    </xf>
    <xf numFmtId="0" fontId="19" fillId="2" borderId="4" xfId="0" applyFont="1" applyFill="1" applyBorder="1" applyAlignment="1" applyProtection="1">
      <alignment horizontal="center" vertical="center"/>
    </xf>
    <xf numFmtId="0" fontId="17" fillId="0" borderId="0" xfId="0" applyFont="1" applyAlignment="1" applyProtection="1">
      <alignment vertical="center"/>
    </xf>
    <xf numFmtId="0" fontId="18" fillId="8" borderId="1" xfId="0" applyFont="1" applyFill="1" applyBorder="1" applyAlignment="1" applyProtection="1">
      <alignment horizontal="center" vertical="center"/>
    </xf>
    <xf numFmtId="0" fontId="17" fillId="0" borderId="1" xfId="0" applyFont="1" applyBorder="1" applyAlignment="1" applyProtection="1">
      <alignment horizontal="center" vertical="center"/>
    </xf>
    <xf numFmtId="0" fontId="15" fillId="10" borderId="9" xfId="0" applyFont="1" applyFill="1" applyBorder="1" applyAlignment="1" applyProtection="1">
      <alignment horizontal="center" vertical="center" wrapText="1"/>
    </xf>
    <xf numFmtId="0" fontId="17" fillId="0" borderId="0" xfId="0" applyFont="1" applyAlignment="1" applyProtection="1">
      <alignment vertical="center" wrapText="1"/>
    </xf>
    <xf numFmtId="0" fontId="15" fillId="10" borderId="10" xfId="0" applyFont="1" applyFill="1" applyBorder="1" applyAlignment="1" applyProtection="1">
      <alignment horizontal="center" vertical="center" wrapText="1"/>
    </xf>
    <xf numFmtId="0" fontId="15" fillId="10" borderId="11" xfId="0" applyFont="1" applyFill="1" applyBorder="1" applyAlignment="1" applyProtection="1">
      <alignment horizontal="center" vertical="center" wrapText="1"/>
    </xf>
    <xf numFmtId="0" fontId="13" fillId="2" borderId="1" xfId="0" applyFont="1" applyFill="1" applyBorder="1" applyAlignment="1" applyProtection="1">
      <alignment horizontal="center" vertical="center" wrapText="1"/>
    </xf>
    <xf numFmtId="0" fontId="18" fillId="0" borderId="0" xfId="0" applyFont="1" applyAlignment="1" applyProtection="1">
      <alignment vertical="center" wrapText="1"/>
    </xf>
    <xf numFmtId="0" fontId="17" fillId="2" borderId="1" xfId="0" applyFont="1" applyFill="1" applyBorder="1" applyAlignment="1" applyProtection="1">
      <alignment vertical="center" wrapText="1"/>
    </xf>
    <xf numFmtId="0" fontId="1" fillId="0" borderId="0" xfId="0" applyFont="1" applyAlignment="1" applyProtection="1">
      <alignment vertical="center" wrapText="1"/>
    </xf>
    <xf numFmtId="0" fontId="22" fillId="0" borderId="1" xfId="0" applyFont="1" applyFill="1" applyBorder="1" applyAlignment="1" applyProtection="1">
      <alignment horizontal="center" vertical="center" wrapText="1"/>
    </xf>
    <xf numFmtId="165" fontId="11" fillId="7" borderId="5" xfId="0" applyNumberFormat="1" applyFont="1" applyFill="1" applyBorder="1" applyAlignment="1" applyProtection="1">
      <alignment horizontal="center" vertical="center" wrapText="1"/>
    </xf>
    <xf numFmtId="0" fontId="2" fillId="9"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vertical="center" wrapText="1"/>
    </xf>
    <xf numFmtId="0" fontId="3" fillId="0" borderId="1" xfId="0" applyFont="1" applyFill="1" applyBorder="1" applyAlignment="1" applyProtection="1">
      <alignment vertical="center" wrapText="1"/>
    </xf>
    <xf numFmtId="0" fontId="21" fillId="0" borderId="1" xfId="0" applyFont="1" applyFill="1" applyBorder="1" applyAlignment="1" applyProtection="1">
      <alignment vertical="center" wrapText="1"/>
    </xf>
    <xf numFmtId="0" fontId="20" fillId="0" borderId="1" xfId="0" applyFont="1" applyFill="1" applyBorder="1" applyAlignment="1" applyProtection="1">
      <alignment vertical="center" wrapText="1"/>
    </xf>
    <xf numFmtId="2" fontId="4" fillId="0" borderId="5" xfId="0" applyNumberFormat="1" applyFont="1" applyFill="1" applyBorder="1" applyAlignment="1" applyProtection="1">
      <alignment horizontal="center" vertical="center" wrapText="1"/>
    </xf>
    <xf numFmtId="2" fontId="13" fillId="2" borderId="5" xfId="0" applyNumberFormat="1" applyFont="1" applyFill="1" applyBorder="1" applyAlignment="1" applyProtection="1">
      <alignment horizontal="center" vertical="center" wrapText="1"/>
    </xf>
    <xf numFmtId="2" fontId="11" fillId="7" borderId="5" xfId="0" applyNumberFormat="1" applyFont="1" applyFill="1" applyBorder="1" applyAlignment="1" applyProtection="1">
      <alignment horizontal="center" vertical="center" wrapText="1"/>
    </xf>
    <xf numFmtId="0" fontId="5" fillId="4" borderId="2" xfId="0" applyFont="1" applyFill="1" applyBorder="1" applyAlignment="1" applyProtection="1">
      <alignment horizontal="center" vertical="center" wrapText="1"/>
    </xf>
    <xf numFmtId="0" fontId="6" fillId="4" borderId="3" xfId="0" applyFont="1" applyFill="1" applyBorder="1" applyAlignment="1" applyProtection="1">
      <alignment vertical="center" wrapText="1"/>
    </xf>
    <xf numFmtId="0" fontId="23" fillId="0" borderId="8" xfId="0" applyFont="1" applyFill="1" applyBorder="1" applyAlignment="1" applyProtection="1">
      <alignment vertical="center" wrapText="1"/>
    </xf>
    <xf numFmtId="0" fontId="24" fillId="0" borderId="3" xfId="0" applyFont="1" applyBorder="1" applyAlignment="1" applyProtection="1">
      <alignment vertical="center" wrapText="1"/>
    </xf>
    <xf numFmtId="0" fontId="25" fillId="5" borderId="6" xfId="0" applyFont="1" applyFill="1" applyBorder="1" applyAlignment="1" applyProtection="1">
      <alignment vertical="top" wrapText="1"/>
      <protection locked="0"/>
    </xf>
    <xf numFmtId="0" fontId="24" fillId="5" borderId="7" xfId="0" applyFont="1" applyFill="1" applyBorder="1" applyAlignment="1" applyProtection="1">
      <alignment vertical="top" wrapText="1"/>
      <protection locked="0"/>
    </xf>
    <xf numFmtId="0" fontId="13" fillId="2" borderId="2" xfId="0" applyFont="1" applyFill="1" applyBorder="1" applyAlignment="1" applyProtection="1">
      <alignment horizontal="center" vertical="center" wrapText="1"/>
    </xf>
    <xf numFmtId="0" fontId="14" fillId="2" borderId="3" xfId="0" applyFont="1" applyFill="1" applyBorder="1" applyAlignment="1" applyProtection="1">
      <alignment horizontal="center" vertical="center" wrapText="1"/>
    </xf>
    <xf numFmtId="0" fontId="15" fillId="2" borderId="1" xfId="0" applyFont="1" applyFill="1" applyBorder="1" applyAlignment="1" applyProtection="1">
      <alignment horizontal="center" vertical="center" wrapText="1"/>
    </xf>
    <xf numFmtId="0" fontId="16" fillId="2" borderId="1" xfId="0" applyFont="1" applyFill="1" applyBorder="1" applyAlignment="1" applyProtection="1">
      <alignment vertical="center" wrapText="1"/>
    </xf>
    <xf numFmtId="0" fontId="2" fillId="4" borderId="2" xfId="0" applyFont="1" applyFill="1" applyBorder="1" applyAlignment="1" applyProtection="1">
      <alignment horizontal="center" vertical="center" wrapText="1"/>
    </xf>
    <xf numFmtId="0" fontId="3" fillId="4" borderId="3" xfId="0" applyFont="1" applyFill="1" applyBorder="1" applyAlignment="1" applyProtection="1">
      <alignment vertical="center" wrapText="1"/>
    </xf>
    <xf numFmtId="0" fontId="10" fillId="4" borderId="2" xfId="0" applyFont="1" applyFill="1" applyBorder="1" applyAlignment="1" applyProtection="1">
      <alignment horizontal="center" vertical="center" wrapText="1"/>
    </xf>
    <xf numFmtId="0" fontId="0" fillId="0" borderId="3" xfId="0" applyBorder="1" applyAlignment="1" applyProtection="1">
      <alignment vertical="center" wrapText="1"/>
    </xf>
  </cellXfs>
  <cellStyles count="1">
    <cellStyle name="Normal" xfId="0" builtinId="0"/>
  </cellStyles>
  <dxfs count="0"/>
  <tableStyles count="0" defaultTableStyle="TableStyleMedium9" defaultPivotStyle="PivotStyleLight16"/>
  <colors>
    <mruColors>
      <color rgb="FF00FF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7"/>
  <sheetViews>
    <sheetView workbookViewId="0">
      <selection activeCell="A5" sqref="A5"/>
    </sheetView>
  </sheetViews>
  <sheetFormatPr defaultRowHeight="15.75" x14ac:dyDescent="0.2"/>
  <cols>
    <col min="1" max="1" width="125.7109375" style="33" customWidth="1"/>
    <col min="2" max="16384" width="9.140625" style="33"/>
  </cols>
  <sheetData>
    <row r="1" spans="1:1" ht="30" customHeight="1" x14ac:dyDescent="0.2">
      <c r="A1" s="32" t="s">
        <v>141</v>
      </c>
    </row>
    <row r="2" spans="1:1" ht="30" customHeight="1" x14ac:dyDescent="0.2">
      <c r="A2" s="34" t="s">
        <v>142</v>
      </c>
    </row>
    <row r="3" spans="1:1" ht="30" customHeight="1" thickBot="1" x14ac:dyDescent="0.25">
      <c r="A3" s="35" t="s">
        <v>167</v>
      </c>
    </row>
    <row r="4" spans="1:1" ht="20.100000000000001" customHeight="1" x14ac:dyDescent="0.2"/>
    <row r="5" spans="1:1" ht="30" customHeight="1" x14ac:dyDescent="0.2">
      <c r="A5" s="36" t="s">
        <v>143</v>
      </c>
    </row>
    <row r="6" spans="1:1" ht="20.100000000000001" customHeight="1" x14ac:dyDescent="0.2"/>
    <row r="7" spans="1:1" ht="20.100000000000001" customHeight="1" x14ac:dyDescent="0.2">
      <c r="A7" s="33" t="s">
        <v>168</v>
      </c>
    </row>
    <row r="8" spans="1:1" ht="20.100000000000001" customHeight="1" x14ac:dyDescent="0.2"/>
    <row r="9" spans="1:1" ht="20.100000000000001" customHeight="1" x14ac:dyDescent="0.2">
      <c r="A9" s="33" t="s">
        <v>144</v>
      </c>
    </row>
    <row r="10" spans="1:1" ht="20.100000000000001" customHeight="1" x14ac:dyDescent="0.2"/>
    <row r="11" spans="1:1" ht="50.1" customHeight="1" x14ac:dyDescent="0.2">
      <c r="A11" s="33" t="s">
        <v>180</v>
      </c>
    </row>
    <row r="12" spans="1:1" ht="20.100000000000001" customHeight="1" x14ac:dyDescent="0.2"/>
    <row r="13" spans="1:1" ht="50.1" customHeight="1" x14ac:dyDescent="0.2">
      <c r="A13" s="33" t="s">
        <v>181</v>
      </c>
    </row>
    <row r="14" spans="1:1" ht="20.100000000000001" customHeight="1" x14ac:dyDescent="0.2"/>
    <row r="15" spans="1:1" ht="20.100000000000001" customHeight="1" x14ac:dyDescent="0.2">
      <c r="A15" s="33" t="s">
        <v>182</v>
      </c>
    </row>
    <row r="16" spans="1:1" ht="20.100000000000001" customHeight="1" x14ac:dyDescent="0.2"/>
    <row r="17" spans="1:1" ht="35.1" customHeight="1" x14ac:dyDescent="0.2">
      <c r="A17" s="33" t="s">
        <v>184</v>
      </c>
    </row>
    <row r="18" spans="1:1" ht="20.100000000000001" customHeight="1" x14ac:dyDescent="0.2"/>
    <row r="19" spans="1:1" ht="35.1" customHeight="1" x14ac:dyDescent="0.2">
      <c r="A19" s="33" t="s">
        <v>185</v>
      </c>
    </row>
    <row r="20" spans="1:1" ht="20.100000000000001" customHeight="1" x14ac:dyDescent="0.2"/>
    <row r="21" spans="1:1" ht="35.1" customHeight="1" x14ac:dyDescent="0.2">
      <c r="A21" s="33" t="s">
        <v>186</v>
      </c>
    </row>
    <row r="22" spans="1:1" ht="20.100000000000001" customHeight="1" x14ac:dyDescent="0.2"/>
    <row r="23" spans="1:1" ht="20.100000000000001" customHeight="1" x14ac:dyDescent="0.2">
      <c r="A23" s="33" t="s">
        <v>187</v>
      </c>
    </row>
    <row r="24" spans="1:1" ht="20.100000000000001" customHeight="1" x14ac:dyDescent="0.2"/>
    <row r="25" spans="1:1" ht="20.100000000000001" customHeight="1" x14ac:dyDescent="0.2">
      <c r="A25" s="33" t="s">
        <v>145</v>
      </c>
    </row>
    <row r="26" spans="1:1" ht="20.100000000000001" customHeight="1" x14ac:dyDescent="0.2"/>
    <row r="27" spans="1:1" ht="20.100000000000001" customHeight="1" x14ac:dyDescent="0.2">
      <c r="A27" s="33" t="s">
        <v>146</v>
      </c>
    </row>
    <row r="28" spans="1:1" ht="20.100000000000001" customHeight="1" x14ac:dyDescent="0.2"/>
    <row r="29" spans="1:1" ht="30" customHeight="1" x14ac:dyDescent="0.2">
      <c r="A29" s="36" t="s">
        <v>147</v>
      </c>
    </row>
    <row r="30" spans="1:1" ht="20.100000000000001" customHeight="1" x14ac:dyDescent="0.2"/>
    <row r="31" spans="1:1" ht="20.100000000000001" customHeight="1" x14ac:dyDescent="0.2">
      <c r="A31" s="33" t="s">
        <v>148</v>
      </c>
    </row>
    <row r="32" spans="1:1" ht="20.100000000000001" customHeight="1" x14ac:dyDescent="0.2"/>
    <row r="33" spans="1:1" ht="20.100000000000001" customHeight="1" x14ac:dyDescent="0.2">
      <c r="A33" s="37" t="s">
        <v>149</v>
      </c>
    </row>
    <row r="34" spans="1:1" ht="35.1" customHeight="1" x14ac:dyDescent="0.2">
      <c r="A34" s="33" t="s">
        <v>150</v>
      </c>
    </row>
    <row r="35" spans="1:1" ht="20.100000000000001" customHeight="1" x14ac:dyDescent="0.2"/>
    <row r="36" spans="1:1" ht="20.100000000000001" customHeight="1" x14ac:dyDescent="0.2">
      <c r="A36" s="37" t="s">
        <v>151</v>
      </c>
    </row>
    <row r="37" spans="1:1" ht="35.1" customHeight="1" x14ac:dyDescent="0.2">
      <c r="A37" s="33" t="s">
        <v>152</v>
      </c>
    </row>
    <row r="38" spans="1:1" ht="20.100000000000001" customHeight="1" x14ac:dyDescent="0.2"/>
    <row r="39" spans="1:1" ht="20.100000000000001" customHeight="1" x14ac:dyDescent="0.2">
      <c r="A39" s="37" t="s">
        <v>153</v>
      </c>
    </row>
    <row r="40" spans="1:1" ht="50.1" customHeight="1" x14ac:dyDescent="0.2">
      <c r="A40" s="33" t="s">
        <v>154</v>
      </c>
    </row>
    <row r="41" spans="1:1" ht="20.100000000000001" customHeight="1" x14ac:dyDescent="0.2"/>
    <row r="42" spans="1:1" ht="20.100000000000001" customHeight="1" x14ac:dyDescent="0.2">
      <c r="A42" s="37" t="s">
        <v>155</v>
      </c>
    </row>
    <row r="43" spans="1:1" ht="50.1" customHeight="1" x14ac:dyDescent="0.2">
      <c r="A43" s="33" t="s">
        <v>156</v>
      </c>
    </row>
    <row r="44" spans="1:1" ht="20.100000000000001" customHeight="1" x14ac:dyDescent="0.2"/>
    <row r="45" spans="1:1" ht="20.100000000000001" customHeight="1" x14ac:dyDescent="0.2">
      <c r="A45" s="37" t="s">
        <v>157</v>
      </c>
    </row>
    <row r="46" spans="1:1" ht="50.1" customHeight="1" x14ac:dyDescent="0.2">
      <c r="A46" s="33" t="s">
        <v>158</v>
      </c>
    </row>
    <row r="47" spans="1:1" ht="20.100000000000001" customHeight="1" x14ac:dyDescent="0.2"/>
    <row r="48" spans="1:1" ht="20.100000000000001" customHeight="1" x14ac:dyDescent="0.2">
      <c r="A48" s="37" t="s">
        <v>159</v>
      </c>
    </row>
    <row r="49" spans="1:1" ht="65.099999999999994" customHeight="1" x14ac:dyDescent="0.2">
      <c r="A49" s="33" t="s">
        <v>160</v>
      </c>
    </row>
    <row r="50" spans="1:1" ht="20.100000000000001" customHeight="1" x14ac:dyDescent="0.2"/>
    <row r="51" spans="1:1" ht="30" customHeight="1" x14ac:dyDescent="0.2">
      <c r="A51" s="36" t="s">
        <v>161</v>
      </c>
    </row>
    <row r="52" spans="1:1" ht="20.100000000000001" customHeight="1" x14ac:dyDescent="0.2"/>
    <row r="53" spans="1:1" ht="50.1" customHeight="1" x14ac:dyDescent="0.2">
      <c r="A53" s="33" t="s">
        <v>188</v>
      </c>
    </row>
    <row r="54" spans="1:1" ht="20.100000000000001" customHeight="1" x14ac:dyDescent="0.2"/>
    <row r="55" spans="1:1" ht="35.1" customHeight="1" x14ac:dyDescent="0.2">
      <c r="A55" s="33" t="s">
        <v>162</v>
      </c>
    </row>
    <row r="56" spans="1:1" ht="20.100000000000001" customHeight="1" x14ac:dyDescent="0.2"/>
    <row r="57" spans="1:1" ht="35.1" customHeight="1" x14ac:dyDescent="0.2">
      <c r="A57" s="33" t="s">
        <v>163</v>
      </c>
    </row>
    <row r="58" spans="1:1" ht="20.100000000000001" customHeight="1" x14ac:dyDescent="0.2"/>
    <row r="59" spans="1:1" ht="35.1" customHeight="1" x14ac:dyDescent="0.2">
      <c r="A59" s="33" t="s">
        <v>164</v>
      </c>
    </row>
    <row r="60" spans="1:1" ht="20.100000000000001" customHeight="1" x14ac:dyDescent="0.2"/>
    <row r="61" spans="1:1" ht="80.099999999999994" customHeight="1" x14ac:dyDescent="0.2">
      <c r="A61" s="33" t="s">
        <v>183</v>
      </c>
    </row>
    <row r="62" spans="1:1" ht="20.100000000000001" customHeight="1" x14ac:dyDescent="0.2"/>
    <row r="63" spans="1:1" ht="35.1" customHeight="1" x14ac:dyDescent="0.2">
      <c r="A63" s="33" t="s">
        <v>165</v>
      </c>
    </row>
    <row r="64" spans="1:1" ht="20.100000000000001" customHeight="1" x14ac:dyDescent="0.2"/>
    <row r="65" spans="1:1" ht="35.1" customHeight="1" x14ac:dyDescent="0.2">
      <c r="A65" s="33" t="s">
        <v>166</v>
      </c>
    </row>
    <row r="66" spans="1:1" ht="20.100000000000001" customHeight="1" x14ac:dyDescent="0.2"/>
    <row r="67" spans="1:1" ht="20.100000000000001" customHeight="1" x14ac:dyDescent="0.2">
      <c r="A67" s="38"/>
    </row>
  </sheetData>
  <sheetProtection algorithmName="SHA-512" hashValue="B62xVkRaBwslaOV5idJlUb8kvhWwivzow52TDfA56ZkCv/MYNVk/WIQ6PPyHNyMfdzijT+HEnZkMyDA0OviB7Q==" saltValue="YdeN6kT+K0Nmm+e/2Hhu+A=="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3"/>
  <sheetViews>
    <sheetView tabSelected="1" topLeftCell="A103" zoomScaleNormal="100" workbookViewId="0">
      <selection activeCell="B105" sqref="B105"/>
    </sheetView>
  </sheetViews>
  <sheetFormatPr defaultRowHeight="15.75" x14ac:dyDescent="0.2"/>
  <cols>
    <col min="1" max="1" width="100.7109375" style="2" customWidth="1"/>
    <col min="2" max="2" width="30.7109375" style="3" customWidth="1"/>
    <col min="3" max="3" width="19.7109375" style="2" customWidth="1"/>
    <col min="4" max="16384" width="9.140625" style="2"/>
  </cols>
  <sheetData>
    <row r="1" spans="1:3" s="39" customFormat="1" ht="30" customHeight="1" x14ac:dyDescent="0.2">
      <c r="A1" s="58" t="s">
        <v>189</v>
      </c>
      <c r="B1" s="59"/>
    </row>
    <row r="3" spans="1:3" ht="30" customHeight="1" x14ac:dyDescent="0.2">
      <c r="A3" s="1" t="s">
        <v>0</v>
      </c>
      <c r="B3" s="23"/>
    </row>
    <row r="4" spans="1:3" ht="30" customHeight="1" x14ac:dyDescent="0.2">
      <c r="A4" s="1" t="s">
        <v>1</v>
      </c>
      <c r="B4" s="24"/>
    </row>
    <row r="5" spans="1:3" ht="30" customHeight="1" x14ac:dyDescent="0.2">
      <c r="A5" s="1" t="s">
        <v>2</v>
      </c>
      <c r="B5" s="23"/>
    </row>
    <row r="6" spans="1:3" ht="30" customHeight="1" x14ac:dyDescent="0.2">
      <c r="A6" s="1" t="s">
        <v>3</v>
      </c>
      <c r="B6" s="23"/>
    </row>
    <row r="8" spans="1:3" ht="20.100000000000001" customHeight="1" x14ac:dyDescent="0.2">
      <c r="A8" s="60" t="s">
        <v>4</v>
      </c>
      <c r="B8" s="61"/>
    </row>
    <row r="10" spans="1:3" ht="30" customHeight="1" x14ac:dyDescent="0.2">
      <c r="A10" s="56" t="s">
        <v>5</v>
      </c>
      <c r="B10" s="57"/>
    </row>
    <row r="12" spans="1:3" ht="18" x14ac:dyDescent="0.2">
      <c r="A12" s="50" t="s">
        <v>6</v>
      </c>
      <c r="B12" s="51"/>
    </row>
    <row r="13" spans="1:3" x14ac:dyDescent="0.2">
      <c r="A13" s="20" t="s">
        <v>214</v>
      </c>
      <c r="B13" s="4" t="s">
        <v>7</v>
      </c>
      <c r="C13" s="4" t="s">
        <v>210</v>
      </c>
    </row>
    <row r="14" spans="1:3" ht="60" customHeight="1" x14ac:dyDescent="0.2">
      <c r="A14" s="5" t="s">
        <v>124</v>
      </c>
      <c r="B14" s="21"/>
    </row>
    <row r="15" spans="1:3" ht="60" customHeight="1" x14ac:dyDescent="0.2">
      <c r="A15" s="5" t="s">
        <v>171</v>
      </c>
      <c r="B15" s="21"/>
    </row>
    <row r="16" spans="1:3" ht="60" customHeight="1" x14ac:dyDescent="0.2">
      <c r="A16" s="5" t="s">
        <v>125</v>
      </c>
      <c r="B16" s="21"/>
    </row>
    <row r="17" spans="1:3" ht="60" customHeight="1" thickBot="1" x14ac:dyDescent="0.25">
      <c r="A17" s="5" t="s">
        <v>172</v>
      </c>
      <c r="B17" s="22"/>
    </row>
    <row r="18" spans="1:3" ht="24.95" customHeight="1" thickBot="1" x14ac:dyDescent="0.25">
      <c r="A18" s="6" t="s">
        <v>8</v>
      </c>
      <c r="B18" s="7">
        <f>SUM(B14:B17)</f>
        <v>0</v>
      </c>
      <c r="C18" s="7" t="e">
        <f>AVERAGE(B14:B17)</f>
        <v>#DIV/0!</v>
      </c>
    </row>
    <row r="19" spans="1:3" ht="65.099999999999994" customHeight="1" x14ac:dyDescent="0.2">
      <c r="A19" s="54" t="s">
        <v>9</v>
      </c>
      <c r="B19" s="55"/>
    </row>
    <row r="21" spans="1:3" ht="18" x14ac:dyDescent="0.2">
      <c r="A21" s="50" t="s">
        <v>10</v>
      </c>
      <c r="B21" s="51"/>
    </row>
    <row r="22" spans="1:3" ht="24.95" customHeight="1" x14ac:dyDescent="0.2">
      <c r="A22" s="20" t="s">
        <v>215</v>
      </c>
      <c r="B22" s="4" t="s">
        <v>7</v>
      </c>
      <c r="C22" s="4" t="s">
        <v>210</v>
      </c>
    </row>
    <row r="23" spans="1:3" ht="60" customHeight="1" x14ac:dyDescent="0.2">
      <c r="A23" s="5" t="s">
        <v>126</v>
      </c>
      <c r="B23" s="21"/>
    </row>
    <row r="24" spans="1:3" ht="60" customHeight="1" x14ac:dyDescent="0.2">
      <c r="A24" s="5" t="s">
        <v>127</v>
      </c>
      <c r="B24" s="21"/>
    </row>
    <row r="25" spans="1:3" ht="60" customHeight="1" x14ac:dyDescent="0.2">
      <c r="A25" s="5" t="s">
        <v>95</v>
      </c>
      <c r="B25" s="21"/>
    </row>
    <row r="26" spans="1:3" ht="60" customHeight="1" thickBot="1" x14ac:dyDescent="0.25">
      <c r="A26" s="5" t="s">
        <v>173</v>
      </c>
      <c r="B26" s="21"/>
    </row>
    <row r="27" spans="1:3" ht="24.95" customHeight="1" thickBot="1" x14ac:dyDescent="0.25">
      <c r="A27" s="6" t="s">
        <v>8</v>
      </c>
      <c r="B27" s="7">
        <f>SUM(B23:B26)</f>
        <v>0</v>
      </c>
      <c r="C27" s="7" t="e">
        <f>AVERAGE(B23:B26)</f>
        <v>#DIV/0!</v>
      </c>
    </row>
    <row r="28" spans="1:3" ht="65.099999999999994" customHeight="1" x14ac:dyDescent="0.2">
      <c r="A28" s="54" t="s">
        <v>9</v>
      </c>
      <c r="B28" s="55"/>
    </row>
    <row r="30" spans="1:3" ht="18" x14ac:dyDescent="0.2">
      <c r="A30" s="50" t="s">
        <v>11</v>
      </c>
      <c r="B30" s="51"/>
    </row>
    <row r="31" spans="1:3" ht="24.95" customHeight="1" x14ac:dyDescent="0.2">
      <c r="A31" s="20" t="s">
        <v>216</v>
      </c>
      <c r="B31" s="4" t="s">
        <v>7</v>
      </c>
      <c r="C31" s="4" t="s">
        <v>210</v>
      </c>
    </row>
    <row r="32" spans="1:3" ht="60" customHeight="1" x14ac:dyDescent="0.2">
      <c r="A32" s="5" t="s">
        <v>128</v>
      </c>
      <c r="B32" s="21"/>
    </row>
    <row r="33" spans="1:3" ht="60" customHeight="1" x14ac:dyDescent="0.2">
      <c r="A33" s="5" t="s">
        <v>96</v>
      </c>
      <c r="B33" s="21"/>
    </row>
    <row r="34" spans="1:3" ht="60" customHeight="1" x14ac:dyDescent="0.2">
      <c r="A34" s="8" t="s">
        <v>174</v>
      </c>
      <c r="B34" s="21"/>
    </row>
    <row r="35" spans="1:3" ht="60" customHeight="1" thickBot="1" x14ac:dyDescent="0.25">
      <c r="A35" s="5" t="s">
        <v>97</v>
      </c>
      <c r="B35" s="21"/>
    </row>
    <row r="36" spans="1:3" ht="24.95" customHeight="1" thickBot="1" x14ac:dyDescent="0.25">
      <c r="A36" s="6" t="s">
        <v>8</v>
      </c>
      <c r="B36" s="7">
        <f>SUM(B32:B35)</f>
        <v>0</v>
      </c>
      <c r="C36" s="7" t="e">
        <f>AVERAGE(B32:B35)</f>
        <v>#DIV/0!</v>
      </c>
    </row>
    <row r="37" spans="1:3" ht="65.099999999999994" customHeight="1" x14ac:dyDescent="0.2">
      <c r="A37" s="54" t="s">
        <v>9</v>
      </c>
      <c r="B37" s="55"/>
    </row>
    <row r="39" spans="1:3" ht="18" x14ac:dyDescent="0.2">
      <c r="A39" s="50" t="s">
        <v>12</v>
      </c>
      <c r="B39" s="51"/>
    </row>
    <row r="40" spans="1:3" ht="24.95" customHeight="1" x14ac:dyDescent="0.2">
      <c r="A40" s="20" t="s">
        <v>217</v>
      </c>
      <c r="B40" s="4" t="s">
        <v>7</v>
      </c>
      <c r="C40" s="4" t="s">
        <v>210</v>
      </c>
    </row>
    <row r="41" spans="1:3" ht="60" customHeight="1" x14ac:dyDescent="0.2">
      <c r="A41" s="8" t="s">
        <v>13</v>
      </c>
      <c r="B41" s="21"/>
    </row>
    <row r="42" spans="1:3" ht="60" customHeight="1" x14ac:dyDescent="0.2">
      <c r="A42" s="5" t="s">
        <v>14</v>
      </c>
      <c r="B42" s="21"/>
    </row>
    <row r="43" spans="1:3" ht="60" customHeight="1" x14ac:dyDescent="0.2">
      <c r="A43" s="8" t="s">
        <v>129</v>
      </c>
      <c r="B43" s="21"/>
    </row>
    <row r="44" spans="1:3" ht="60" customHeight="1" x14ac:dyDescent="0.2">
      <c r="A44" s="43" t="s">
        <v>190</v>
      </c>
      <c r="B44" s="21"/>
    </row>
    <row r="45" spans="1:3" ht="60" customHeight="1" thickBot="1" x14ac:dyDescent="0.25">
      <c r="A45" s="8" t="s">
        <v>15</v>
      </c>
      <c r="B45" s="21"/>
    </row>
    <row r="46" spans="1:3" ht="24.95" customHeight="1" thickBot="1" x14ac:dyDescent="0.25">
      <c r="A46" s="6" t="s">
        <v>8</v>
      </c>
      <c r="B46" s="7">
        <f>SUM(B41:B45)</f>
        <v>0</v>
      </c>
      <c r="C46" s="7" t="e">
        <f>AVERAGE(B41:B45)</f>
        <v>#DIV/0!</v>
      </c>
    </row>
    <row r="47" spans="1:3" ht="65.099999999999994" customHeight="1" x14ac:dyDescent="0.2">
      <c r="A47" s="54" t="s">
        <v>9</v>
      </c>
      <c r="B47" s="55"/>
    </row>
    <row r="49" spans="1:3" ht="18" x14ac:dyDescent="0.2">
      <c r="A49" s="50" t="s">
        <v>16</v>
      </c>
      <c r="B49" s="51"/>
    </row>
    <row r="50" spans="1:3" ht="24.95" customHeight="1" x14ac:dyDescent="0.2">
      <c r="A50" s="20" t="s">
        <v>218</v>
      </c>
      <c r="B50" s="4" t="s">
        <v>7</v>
      </c>
      <c r="C50" s="4" t="s">
        <v>210</v>
      </c>
    </row>
    <row r="51" spans="1:3" ht="60" customHeight="1" x14ac:dyDescent="0.2">
      <c r="A51" s="8" t="s">
        <v>17</v>
      </c>
      <c r="B51" s="21"/>
    </row>
    <row r="52" spans="1:3" ht="60" customHeight="1" x14ac:dyDescent="0.2">
      <c r="A52" s="8" t="s">
        <v>18</v>
      </c>
      <c r="B52" s="21"/>
    </row>
    <row r="53" spans="1:3" ht="60" customHeight="1" x14ac:dyDescent="0.2">
      <c r="A53" s="8" t="s">
        <v>98</v>
      </c>
      <c r="B53" s="21"/>
    </row>
    <row r="54" spans="1:3" ht="60" customHeight="1" thickBot="1" x14ac:dyDescent="0.25">
      <c r="A54" s="8" t="s">
        <v>99</v>
      </c>
      <c r="B54" s="21"/>
    </row>
    <row r="55" spans="1:3" ht="24.95" customHeight="1" thickBot="1" x14ac:dyDescent="0.25">
      <c r="A55" s="6" t="s">
        <v>8</v>
      </c>
      <c r="B55" s="7">
        <f>SUM(B51:B54)</f>
        <v>0</v>
      </c>
      <c r="C55" s="7" t="e">
        <f>AVERAGE(B51:B54)</f>
        <v>#DIV/0!</v>
      </c>
    </row>
    <row r="56" spans="1:3" ht="65.099999999999994" customHeight="1" x14ac:dyDescent="0.2">
      <c r="A56" s="54" t="s">
        <v>9</v>
      </c>
      <c r="B56" s="55"/>
    </row>
    <row r="58" spans="1:3" ht="18" x14ac:dyDescent="0.2">
      <c r="A58" s="50" t="s">
        <v>19</v>
      </c>
      <c r="B58" s="51"/>
    </row>
    <row r="59" spans="1:3" ht="24.95" customHeight="1" x14ac:dyDescent="0.2">
      <c r="A59" s="20" t="s">
        <v>219</v>
      </c>
      <c r="B59" s="4" t="s">
        <v>7</v>
      </c>
      <c r="C59" s="4" t="s">
        <v>210</v>
      </c>
    </row>
    <row r="60" spans="1:3" ht="60" customHeight="1" x14ac:dyDescent="0.2">
      <c r="A60" s="8" t="s">
        <v>20</v>
      </c>
      <c r="B60" s="21"/>
    </row>
    <row r="61" spans="1:3" ht="60" customHeight="1" x14ac:dyDescent="0.2">
      <c r="A61" s="8" t="s">
        <v>100</v>
      </c>
      <c r="B61" s="21"/>
    </row>
    <row r="62" spans="1:3" ht="60" customHeight="1" x14ac:dyDescent="0.2">
      <c r="A62" s="8" t="s">
        <v>21</v>
      </c>
      <c r="B62" s="21"/>
    </row>
    <row r="63" spans="1:3" ht="60" customHeight="1" thickBot="1" x14ac:dyDescent="0.25">
      <c r="A63" s="8" t="s">
        <v>22</v>
      </c>
      <c r="B63" s="21"/>
    </row>
    <row r="64" spans="1:3" ht="24.95" customHeight="1" thickBot="1" x14ac:dyDescent="0.25">
      <c r="A64" s="6" t="s">
        <v>8</v>
      </c>
      <c r="B64" s="7">
        <f>SUM(B60:B63)</f>
        <v>0</v>
      </c>
      <c r="C64" s="7" t="e">
        <f>AVERAGE(B60:B63)</f>
        <v>#DIV/0!</v>
      </c>
    </row>
    <row r="65" spans="1:3" ht="65.099999999999994" customHeight="1" x14ac:dyDescent="0.2">
      <c r="A65" s="54" t="s">
        <v>9</v>
      </c>
      <c r="B65" s="55"/>
    </row>
    <row r="67" spans="1:3" ht="18" x14ac:dyDescent="0.2">
      <c r="A67" s="50" t="s">
        <v>23</v>
      </c>
      <c r="B67" s="51"/>
    </row>
    <row r="68" spans="1:3" ht="24.95" customHeight="1" x14ac:dyDescent="0.2">
      <c r="A68" s="20" t="s">
        <v>220</v>
      </c>
      <c r="B68" s="4" t="s">
        <v>7</v>
      </c>
      <c r="C68" s="4" t="s">
        <v>210</v>
      </c>
    </row>
    <row r="69" spans="1:3" ht="60" customHeight="1" x14ac:dyDescent="0.2">
      <c r="A69" s="8" t="s">
        <v>24</v>
      </c>
      <c r="B69" s="21"/>
    </row>
    <row r="70" spans="1:3" ht="60" customHeight="1" x14ac:dyDescent="0.2">
      <c r="A70" s="8" t="s">
        <v>130</v>
      </c>
      <c r="B70" s="21"/>
    </row>
    <row r="71" spans="1:3" ht="60" customHeight="1" x14ac:dyDescent="0.2">
      <c r="A71" s="5" t="s">
        <v>25</v>
      </c>
      <c r="B71" s="21"/>
    </row>
    <row r="72" spans="1:3" ht="60" customHeight="1" thickBot="1" x14ac:dyDescent="0.25">
      <c r="A72" s="8" t="s">
        <v>101</v>
      </c>
      <c r="B72" s="21"/>
    </row>
    <row r="73" spans="1:3" ht="24.95" customHeight="1" thickBot="1" x14ac:dyDescent="0.25">
      <c r="A73" s="6" t="s">
        <v>8</v>
      </c>
      <c r="B73" s="7">
        <f>SUM(B69:B72)</f>
        <v>0</v>
      </c>
      <c r="C73" s="7" t="e">
        <f>AVERAGE(B69:B72)</f>
        <v>#DIV/0!</v>
      </c>
    </row>
    <row r="74" spans="1:3" ht="65.099999999999994" customHeight="1" x14ac:dyDescent="0.2">
      <c r="A74" s="54" t="s">
        <v>9</v>
      </c>
      <c r="B74" s="55"/>
    </row>
    <row r="76" spans="1:3" ht="18" x14ac:dyDescent="0.2">
      <c r="A76" s="50" t="s">
        <v>26</v>
      </c>
      <c r="B76" s="51"/>
    </row>
    <row r="77" spans="1:3" ht="24.95" customHeight="1" x14ac:dyDescent="0.2">
      <c r="A77" s="20" t="s">
        <v>221</v>
      </c>
      <c r="B77" s="4" t="s">
        <v>7</v>
      </c>
      <c r="C77" s="4" t="s">
        <v>210</v>
      </c>
    </row>
    <row r="78" spans="1:3" ht="60" customHeight="1" x14ac:dyDescent="0.2">
      <c r="A78" s="5" t="s">
        <v>102</v>
      </c>
      <c r="B78" s="21"/>
    </row>
    <row r="79" spans="1:3" ht="60" customHeight="1" x14ac:dyDescent="0.2">
      <c r="A79" s="5" t="s">
        <v>27</v>
      </c>
      <c r="B79" s="21"/>
    </row>
    <row r="80" spans="1:3" ht="60" customHeight="1" x14ac:dyDescent="0.2">
      <c r="A80" s="5" t="s">
        <v>28</v>
      </c>
      <c r="B80" s="21"/>
    </row>
    <row r="81" spans="1:3" ht="60" customHeight="1" thickBot="1" x14ac:dyDescent="0.25">
      <c r="A81" s="8" t="s">
        <v>29</v>
      </c>
      <c r="B81" s="21"/>
    </row>
    <row r="82" spans="1:3" ht="24.95" customHeight="1" thickBot="1" x14ac:dyDescent="0.25">
      <c r="A82" s="6" t="s">
        <v>8</v>
      </c>
      <c r="B82" s="7">
        <f>SUM(B78:B81)</f>
        <v>0</v>
      </c>
      <c r="C82" s="7" t="e">
        <f>AVERAGE(B78:B81)</f>
        <v>#DIV/0!</v>
      </c>
    </row>
    <row r="83" spans="1:3" ht="65.099999999999994" customHeight="1" x14ac:dyDescent="0.2">
      <c r="A83" s="54" t="s">
        <v>9</v>
      </c>
      <c r="B83" s="55"/>
    </row>
    <row r="84" spans="1:3" ht="16.5" thickBot="1" x14ac:dyDescent="0.25">
      <c r="A84" s="9"/>
      <c r="B84" s="10"/>
    </row>
    <row r="85" spans="1:3" ht="21" thickBot="1" x14ac:dyDescent="0.25">
      <c r="A85" s="15" t="s">
        <v>30</v>
      </c>
      <c r="B85" s="16">
        <f>SUM(B18,B27,B36,B46,B55,B64,B73,B82)</f>
        <v>0</v>
      </c>
    </row>
    <row r="87" spans="1:3" ht="30" customHeight="1" x14ac:dyDescent="0.2">
      <c r="A87" s="56" t="s">
        <v>31</v>
      </c>
      <c r="B87" s="57"/>
    </row>
    <row r="89" spans="1:3" ht="18" x14ac:dyDescent="0.2">
      <c r="A89" s="50" t="s">
        <v>32</v>
      </c>
      <c r="B89" s="51"/>
    </row>
    <row r="90" spans="1:3" x14ac:dyDescent="0.2">
      <c r="A90" s="11"/>
      <c r="B90" s="4" t="s">
        <v>7</v>
      </c>
      <c r="C90" s="4" t="s">
        <v>210</v>
      </c>
    </row>
    <row r="91" spans="1:3" ht="60" customHeight="1" x14ac:dyDescent="0.2">
      <c r="A91" s="5" t="s">
        <v>175</v>
      </c>
      <c r="B91" s="21"/>
    </row>
    <row r="92" spans="1:3" ht="60" customHeight="1" x14ac:dyDescent="0.2">
      <c r="A92" s="5" t="s">
        <v>169</v>
      </c>
      <c r="B92" s="21"/>
    </row>
    <row r="93" spans="1:3" ht="60" customHeight="1" x14ac:dyDescent="0.2">
      <c r="A93" s="8" t="s">
        <v>90</v>
      </c>
      <c r="B93" s="21"/>
    </row>
    <row r="94" spans="1:3" ht="60" customHeight="1" x14ac:dyDescent="0.2">
      <c r="A94" s="5" t="s">
        <v>91</v>
      </c>
      <c r="B94" s="21"/>
    </row>
    <row r="95" spans="1:3" ht="60" customHeight="1" x14ac:dyDescent="0.2">
      <c r="A95" s="5" t="s">
        <v>92</v>
      </c>
      <c r="B95" s="21"/>
    </row>
    <row r="96" spans="1:3" ht="60" customHeight="1" x14ac:dyDescent="0.2">
      <c r="A96" s="5" t="s">
        <v>93</v>
      </c>
      <c r="B96" s="21"/>
    </row>
    <row r="97" spans="1:4" ht="60" customHeight="1" x14ac:dyDescent="0.2">
      <c r="A97" s="5" t="s">
        <v>94</v>
      </c>
      <c r="B97" s="21"/>
    </row>
    <row r="98" spans="1:4" ht="60" customHeight="1" x14ac:dyDescent="0.2">
      <c r="A98" s="5" t="s">
        <v>131</v>
      </c>
      <c r="B98" s="21"/>
    </row>
    <row r="99" spans="1:4" ht="60" customHeight="1" x14ac:dyDescent="0.2">
      <c r="A99" s="5" t="s">
        <v>132</v>
      </c>
      <c r="B99" s="21"/>
    </row>
    <row r="100" spans="1:4" ht="60" customHeight="1" x14ac:dyDescent="0.2">
      <c r="A100" s="44" t="s">
        <v>191</v>
      </c>
      <c r="B100" s="21"/>
    </row>
    <row r="101" spans="1:4" ht="60" customHeight="1" x14ac:dyDescent="0.2">
      <c r="A101" s="43" t="s">
        <v>192</v>
      </c>
      <c r="B101" s="21"/>
    </row>
    <row r="102" spans="1:4" ht="60" customHeight="1" thickBot="1" x14ac:dyDescent="0.25">
      <c r="A102" s="5" t="s">
        <v>89</v>
      </c>
      <c r="B102" s="21"/>
    </row>
    <row r="103" spans="1:4" ht="24.95" customHeight="1" thickBot="1" x14ac:dyDescent="0.25">
      <c r="A103" s="6" t="s">
        <v>8</v>
      </c>
      <c r="B103" s="7">
        <f>SUM(B91:B102)</f>
        <v>0</v>
      </c>
      <c r="C103" s="47" t="e">
        <f>AVERAGE(B91:B102)</f>
        <v>#DIV/0!</v>
      </c>
    </row>
    <row r="104" spans="1:4" ht="65.099999999999994" customHeight="1" x14ac:dyDescent="0.2">
      <c r="A104" s="54" t="s">
        <v>9</v>
      </c>
      <c r="B104" s="55"/>
    </row>
    <row r="105" spans="1:4" ht="40.5" x14ac:dyDescent="0.2">
      <c r="A105" s="12" t="s">
        <v>33</v>
      </c>
      <c r="B105" s="18" t="s">
        <v>43</v>
      </c>
      <c r="D105" s="13"/>
    </row>
    <row r="106" spans="1:4" ht="65.099999999999994" customHeight="1" x14ac:dyDescent="0.2">
      <c r="A106" s="54" t="s">
        <v>224</v>
      </c>
      <c r="B106" s="55"/>
    </row>
    <row r="107" spans="1:4" ht="20.100000000000001" customHeight="1" x14ac:dyDescent="0.2">
      <c r="A107" s="50" t="s">
        <v>195</v>
      </c>
      <c r="B107" s="51"/>
      <c r="D107" s="13"/>
    </row>
    <row r="108" spans="1:4" ht="24.95" customHeight="1" x14ac:dyDescent="0.2">
      <c r="A108" s="20" t="s">
        <v>222</v>
      </c>
      <c r="B108" s="4" t="s">
        <v>7</v>
      </c>
      <c r="C108" s="4" t="s">
        <v>210</v>
      </c>
    </row>
    <row r="109" spans="1:4" ht="60" customHeight="1" x14ac:dyDescent="0.2">
      <c r="A109" s="5" t="s">
        <v>196</v>
      </c>
      <c r="B109" s="21"/>
      <c r="D109" s="13"/>
    </row>
    <row r="110" spans="1:4" ht="60" customHeight="1" x14ac:dyDescent="0.2">
      <c r="A110" s="8" t="s">
        <v>197</v>
      </c>
      <c r="B110" s="21"/>
      <c r="D110" s="13"/>
    </row>
    <row r="111" spans="1:4" ht="60" customHeight="1" x14ac:dyDescent="0.2">
      <c r="A111" s="8" t="s">
        <v>198</v>
      </c>
      <c r="B111" s="21"/>
      <c r="D111" s="13"/>
    </row>
    <row r="112" spans="1:4" ht="60" customHeight="1" x14ac:dyDescent="0.2">
      <c r="A112" s="43" t="s">
        <v>199</v>
      </c>
      <c r="B112" s="21"/>
    </row>
    <row r="113" spans="1:4" ht="20.100000000000001" customHeight="1" x14ac:dyDescent="0.2">
      <c r="A113" s="52" t="s">
        <v>200</v>
      </c>
      <c r="B113" s="53"/>
    </row>
    <row r="114" spans="1:4" ht="60" customHeight="1" thickBot="1" x14ac:dyDescent="0.25">
      <c r="A114" s="45" t="s">
        <v>193</v>
      </c>
      <c r="B114" s="40">
        <f>B100</f>
        <v>0</v>
      </c>
    </row>
    <row r="115" spans="1:4" ht="24.95" customHeight="1" thickBot="1" x14ac:dyDescent="0.25">
      <c r="A115" s="6" t="s">
        <v>8</v>
      </c>
      <c r="B115" s="7">
        <f>SUM(B109:B112,B114)</f>
        <v>0</v>
      </c>
      <c r="C115" s="47">
        <f>AVERAGE(B109:B112,B114)</f>
        <v>0</v>
      </c>
    </row>
    <row r="116" spans="1:4" ht="65.099999999999994" customHeight="1" x14ac:dyDescent="0.2">
      <c r="A116" s="54" t="s">
        <v>9</v>
      </c>
      <c r="B116" s="55"/>
    </row>
    <row r="118" spans="1:4" ht="20.100000000000001" customHeight="1" x14ac:dyDescent="0.2">
      <c r="A118" s="50" t="s">
        <v>201</v>
      </c>
      <c r="B118" s="51"/>
      <c r="D118" s="13"/>
    </row>
    <row r="119" spans="1:4" ht="24.95" customHeight="1" x14ac:dyDescent="0.2">
      <c r="A119" s="20" t="s">
        <v>223</v>
      </c>
      <c r="B119" s="4" t="s">
        <v>7</v>
      </c>
      <c r="C119" s="4" t="s">
        <v>210</v>
      </c>
    </row>
    <row r="120" spans="1:4" ht="60" customHeight="1" x14ac:dyDescent="0.2">
      <c r="A120" s="5" t="s">
        <v>202</v>
      </c>
      <c r="B120" s="21"/>
      <c r="D120" s="13"/>
    </row>
    <row r="121" spans="1:4" ht="60" customHeight="1" x14ac:dyDescent="0.2">
      <c r="A121" s="8" t="s">
        <v>203</v>
      </c>
      <c r="B121" s="21"/>
      <c r="D121" s="13"/>
    </row>
    <row r="122" spans="1:4" ht="60" customHeight="1" x14ac:dyDescent="0.2">
      <c r="A122" s="8" t="s">
        <v>204</v>
      </c>
      <c r="B122" s="21"/>
      <c r="D122" s="13"/>
    </row>
    <row r="123" spans="1:4" ht="60" customHeight="1" x14ac:dyDescent="0.2">
      <c r="A123" s="5" t="s">
        <v>205</v>
      </c>
      <c r="B123" s="21"/>
      <c r="D123" s="13"/>
    </row>
    <row r="124" spans="1:4" ht="20.100000000000001" customHeight="1" x14ac:dyDescent="0.2">
      <c r="A124" s="52" t="s">
        <v>206</v>
      </c>
      <c r="B124" s="53"/>
    </row>
    <row r="125" spans="1:4" ht="60" customHeight="1" thickBot="1" x14ac:dyDescent="0.25">
      <c r="A125" s="46" t="s">
        <v>207</v>
      </c>
      <c r="B125" s="40">
        <f>B101</f>
        <v>0</v>
      </c>
    </row>
    <row r="126" spans="1:4" ht="24.95" customHeight="1" thickBot="1" x14ac:dyDescent="0.25">
      <c r="A126" s="6" t="s">
        <v>8</v>
      </c>
      <c r="B126" s="7">
        <f>SUM(B120:B123,B125)</f>
        <v>0</v>
      </c>
      <c r="C126" s="47">
        <f>AVERAGE(B120:B123,B125)</f>
        <v>0</v>
      </c>
    </row>
    <row r="127" spans="1:4" ht="65.099999999999994" customHeight="1" x14ac:dyDescent="0.2">
      <c r="A127" s="54" t="s">
        <v>9</v>
      </c>
      <c r="B127" s="55"/>
    </row>
    <row r="129" spans="1:3" ht="18" x14ac:dyDescent="0.2">
      <c r="A129" s="50" t="s">
        <v>35</v>
      </c>
      <c r="B129" s="51"/>
    </row>
    <row r="130" spans="1:3" ht="24.95" customHeight="1" x14ac:dyDescent="0.2">
      <c r="A130" s="20" t="s">
        <v>82</v>
      </c>
      <c r="B130" s="4" t="s">
        <v>7</v>
      </c>
      <c r="C130" s="4" t="s">
        <v>210</v>
      </c>
    </row>
    <row r="131" spans="1:3" ht="60" customHeight="1" x14ac:dyDescent="0.2">
      <c r="A131" s="8" t="s">
        <v>36</v>
      </c>
      <c r="B131" s="21"/>
    </row>
    <row r="132" spans="1:3" ht="60" customHeight="1" x14ac:dyDescent="0.2">
      <c r="A132" s="5" t="s">
        <v>37</v>
      </c>
      <c r="B132" s="21"/>
    </row>
    <row r="133" spans="1:3" ht="60" customHeight="1" x14ac:dyDescent="0.2">
      <c r="A133" s="5" t="s">
        <v>133</v>
      </c>
      <c r="B133" s="21"/>
    </row>
    <row r="134" spans="1:3" ht="60" customHeight="1" x14ac:dyDescent="0.2">
      <c r="A134" s="5" t="s">
        <v>38</v>
      </c>
      <c r="B134" s="21"/>
    </row>
    <row r="135" spans="1:3" ht="60" customHeight="1" x14ac:dyDescent="0.2">
      <c r="A135" s="5" t="s">
        <v>39</v>
      </c>
      <c r="B135" s="21"/>
    </row>
    <row r="136" spans="1:3" ht="60" customHeight="1" x14ac:dyDescent="0.2">
      <c r="A136" s="5" t="s">
        <v>40</v>
      </c>
      <c r="B136" s="21"/>
    </row>
    <row r="137" spans="1:3" ht="20.100000000000001" customHeight="1" x14ac:dyDescent="0.2">
      <c r="A137" s="52"/>
      <c r="B137" s="53"/>
    </row>
    <row r="138" spans="1:3" ht="60" customHeight="1" x14ac:dyDescent="0.2">
      <c r="A138" s="19" t="s">
        <v>137</v>
      </c>
      <c r="B138" s="40">
        <f>B91</f>
        <v>0</v>
      </c>
    </row>
    <row r="139" spans="1:3" ht="60" customHeight="1" x14ac:dyDescent="0.2">
      <c r="A139" s="19" t="s">
        <v>138</v>
      </c>
      <c r="B139" s="40">
        <f>B96</f>
        <v>0</v>
      </c>
    </row>
    <row r="140" spans="1:3" ht="60" customHeight="1" x14ac:dyDescent="0.2">
      <c r="A140" s="19" t="s">
        <v>139</v>
      </c>
      <c r="B140" s="40">
        <f>B99</f>
        <v>0</v>
      </c>
    </row>
    <row r="141" spans="1:3" ht="60" customHeight="1" x14ac:dyDescent="0.2">
      <c r="A141" s="19" t="s">
        <v>140</v>
      </c>
      <c r="B141" s="40">
        <f>B102</f>
        <v>0</v>
      </c>
    </row>
    <row r="142" spans="1:3" ht="60" customHeight="1" x14ac:dyDescent="0.2">
      <c r="A142" s="45" t="s">
        <v>193</v>
      </c>
      <c r="B142" s="40">
        <f>B100</f>
        <v>0</v>
      </c>
    </row>
    <row r="143" spans="1:3" ht="60" customHeight="1" thickBot="1" x14ac:dyDescent="0.25">
      <c r="A143" s="46" t="s">
        <v>194</v>
      </c>
      <c r="B143" s="40">
        <f>B101</f>
        <v>0</v>
      </c>
    </row>
    <row r="144" spans="1:3" ht="24.95" customHeight="1" thickBot="1" x14ac:dyDescent="0.25">
      <c r="A144" s="6" t="s">
        <v>8</v>
      </c>
      <c r="B144" s="7">
        <f>SUM(B131:B136,B138:B143)</f>
        <v>0</v>
      </c>
      <c r="C144" s="47">
        <f>AVERAGE(B131:B136,B138:B143)</f>
        <v>0</v>
      </c>
    </row>
    <row r="145" spans="1:3" ht="65.099999999999994" customHeight="1" thickBot="1" x14ac:dyDescent="0.25">
      <c r="A145" s="54" t="s">
        <v>9</v>
      </c>
      <c r="B145" s="55"/>
    </row>
    <row r="146" spans="1:3" ht="24.95" customHeight="1" thickBot="1" x14ac:dyDescent="0.25">
      <c r="A146" s="15" t="s">
        <v>211</v>
      </c>
      <c r="B146" s="16">
        <f>SUM(B18,B27,B36,B46,B55,B64,B73,B82)</f>
        <v>0</v>
      </c>
      <c r="C146" s="48">
        <f>B146/32</f>
        <v>0</v>
      </c>
    </row>
    <row r="147" spans="1:3" ht="24.95" customHeight="1" thickBot="1" x14ac:dyDescent="0.25">
      <c r="A147" s="15" t="s">
        <v>41</v>
      </c>
      <c r="B147" s="16">
        <f>SUM(B103,B109:B112,B120:B123,B131:B136)</f>
        <v>0</v>
      </c>
      <c r="C147" s="48">
        <f>SUM(B103,B115,B126,B144)/34</f>
        <v>0</v>
      </c>
    </row>
    <row r="148" spans="1:3" ht="16.5" thickBot="1" x14ac:dyDescent="0.25"/>
    <row r="149" spans="1:3" ht="30" customHeight="1" thickBot="1" x14ac:dyDescent="0.25">
      <c r="A149" s="14" t="s">
        <v>42</v>
      </c>
      <c r="B149" s="41">
        <f>SUM(B85*1.21)+(B147*2.3)</f>
        <v>0</v>
      </c>
      <c r="C149" s="49">
        <f>B149*0.01</f>
        <v>0</v>
      </c>
    </row>
    <row r="151" spans="1:3" hidden="1" x14ac:dyDescent="0.2">
      <c r="A151" s="2" t="s">
        <v>34</v>
      </c>
    </row>
    <row r="152" spans="1:3" hidden="1" x14ac:dyDescent="0.2">
      <c r="A152" s="2" t="s">
        <v>43</v>
      </c>
    </row>
    <row r="153" spans="1:3" hidden="1" x14ac:dyDescent="0.2">
      <c r="A153" s="2" t="s">
        <v>44</v>
      </c>
    </row>
  </sheetData>
  <protectedRanges>
    <protectedRange sqref="B3:B6" name="Overview_1"/>
    <protectedRange sqref="A13 A22 A31 A40 A50 A59 A68 A77 A130" name="Range2_1"/>
    <protectedRange sqref="B14:B17 B23:B26 B32:B35 B51:B54 B60:B63 B69:B72 B78:B81 B91:B102 B41:B45 B131:B143" name="Range3_1"/>
    <protectedRange sqref="B14:B17 B23:B26 B32:B35 B51:B54 B60:B63 B69:B72 B78:B81 B91:B102 B41:B45 B131:B143" name="Range12_1"/>
    <protectedRange sqref="B14:B17 B23:B26 B32:B35 B51:B54 B60:B63 B69:B72 B78:B81 B91:B102 B41:B45 B131:B143" name="Range19_1"/>
    <protectedRange sqref="A108" name="Range2_1_1"/>
    <protectedRange sqref="B109:B114" name="Range3_1_1"/>
    <protectedRange sqref="B109:B114" name="Range12_1_1"/>
    <protectedRange sqref="B109:B114" name="Range19_1_1"/>
    <protectedRange sqref="A119" name="Range2_1_2"/>
    <protectedRange sqref="B120:B125" name="Range3_1_2"/>
    <protectedRange sqref="B120:B125" name="Range12_1_2"/>
    <protectedRange sqref="B120:B125" name="Range19_1_2"/>
  </protectedRanges>
  <mergeCells count="32">
    <mergeCell ref="A106:B106"/>
    <mergeCell ref="A49:B49"/>
    <mergeCell ref="A1:B1"/>
    <mergeCell ref="A8:B8"/>
    <mergeCell ref="A10:B10"/>
    <mergeCell ref="A12:B12"/>
    <mergeCell ref="A19:B19"/>
    <mergeCell ref="A21:B21"/>
    <mergeCell ref="A28:B28"/>
    <mergeCell ref="A30:B30"/>
    <mergeCell ref="A37:B37"/>
    <mergeCell ref="A39:B39"/>
    <mergeCell ref="A47:B47"/>
    <mergeCell ref="A56:B56"/>
    <mergeCell ref="A58:B58"/>
    <mergeCell ref="A65:B65"/>
    <mergeCell ref="A67:B67"/>
    <mergeCell ref="A74:B74"/>
    <mergeCell ref="A76:B76"/>
    <mergeCell ref="A83:B83"/>
    <mergeCell ref="A87:B87"/>
    <mergeCell ref="A89:B89"/>
    <mergeCell ref="A104:B104"/>
    <mergeCell ref="A129:B129"/>
    <mergeCell ref="A137:B137"/>
    <mergeCell ref="A145:B145"/>
    <mergeCell ref="A107:B107"/>
    <mergeCell ref="A113:B113"/>
    <mergeCell ref="A116:B116"/>
    <mergeCell ref="A118:B118"/>
    <mergeCell ref="A124:B124"/>
    <mergeCell ref="A127:B127"/>
  </mergeCells>
  <dataValidations count="1">
    <dataValidation type="list" allowBlank="1" showInputMessage="1" showErrorMessage="1" sqref="B105">
      <formula1>$A$152:$A$153</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2"/>
  <sheetViews>
    <sheetView topLeftCell="A25" workbookViewId="0">
      <selection activeCell="A22" sqref="A22:B22"/>
    </sheetView>
  </sheetViews>
  <sheetFormatPr defaultRowHeight="15.75" x14ac:dyDescent="0.2"/>
  <cols>
    <col min="1" max="1" width="100.7109375" style="2" customWidth="1"/>
    <col min="2" max="2" width="30.7109375" style="3" customWidth="1"/>
    <col min="3" max="3" width="19.85546875" style="2" customWidth="1"/>
    <col min="4" max="16384" width="9.140625" style="2"/>
  </cols>
  <sheetData>
    <row r="1" spans="1:3" s="39" customFormat="1" ht="30" customHeight="1" x14ac:dyDescent="0.2">
      <c r="A1" s="58" t="s">
        <v>84</v>
      </c>
      <c r="B1" s="59"/>
    </row>
    <row r="3" spans="1:3" ht="20.100000000000001" customHeight="1" x14ac:dyDescent="0.2">
      <c r="A3" s="60" t="s">
        <v>4</v>
      </c>
      <c r="B3" s="61"/>
    </row>
    <row r="4" spans="1:3" ht="20.100000000000001" customHeight="1" x14ac:dyDescent="0.2">
      <c r="A4" s="62" t="s">
        <v>85</v>
      </c>
      <c r="B4" s="63"/>
    </row>
    <row r="5" spans="1:3" ht="20.100000000000001" customHeight="1" x14ac:dyDescent="0.2"/>
    <row r="6" spans="1:3" ht="30" customHeight="1" x14ac:dyDescent="0.2">
      <c r="A6" s="50" t="s">
        <v>83</v>
      </c>
      <c r="B6" s="51"/>
    </row>
    <row r="7" spans="1:3" ht="24.95" customHeight="1" x14ac:dyDescent="0.2">
      <c r="A7" s="25" t="s">
        <v>212</v>
      </c>
      <c r="B7" s="42" t="s">
        <v>70</v>
      </c>
    </row>
    <row r="8" spans="1:3" ht="24.95" customHeight="1" x14ac:dyDescent="0.2">
      <c r="A8" s="25" t="s">
        <v>69</v>
      </c>
      <c r="B8" s="17" t="s">
        <v>7</v>
      </c>
      <c r="C8" s="17" t="s">
        <v>210</v>
      </c>
    </row>
    <row r="9" spans="1:3" ht="60" customHeight="1" x14ac:dyDescent="0.2">
      <c r="A9" s="5" t="s">
        <v>176</v>
      </c>
      <c r="B9" s="21"/>
    </row>
    <row r="10" spans="1:3" ht="60" customHeight="1" x14ac:dyDescent="0.2">
      <c r="A10" s="5" t="s">
        <v>170</v>
      </c>
      <c r="B10" s="21"/>
    </row>
    <row r="11" spans="1:3" ht="60" customHeight="1" x14ac:dyDescent="0.2">
      <c r="A11" s="8" t="s">
        <v>86</v>
      </c>
      <c r="B11" s="21"/>
    </row>
    <row r="12" spans="1:3" ht="60" customHeight="1" x14ac:dyDescent="0.2">
      <c r="A12" s="5" t="s">
        <v>87</v>
      </c>
      <c r="B12" s="21"/>
    </row>
    <row r="13" spans="1:3" ht="60" customHeight="1" x14ac:dyDescent="0.2">
      <c r="A13" s="5" t="s">
        <v>177</v>
      </c>
      <c r="B13" s="21"/>
    </row>
    <row r="14" spans="1:3" ht="60" customHeight="1" x14ac:dyDescent="0.2">
      <c r="A14" s="5" t="s">
        <v>178</v>
      </c>
      <c r="B14" s="21"/>
    </row>
    <row r="15" spans="1:3" ht="60" customHeight="1" x14ac:dyDescent="0.2">
      <c r="A15" s="5" t="s">
        <v>88</v>
      </c>
      <c r="B15" s="21"/>
    </row>
    <row r="16" spans="1:3" ht="60" customHeight="1" x14ac:dyDescent="0.2">
      <c r="A16" s="5" t="s">
        <v>179</v>
      </c>
      <c r="B16" s="21"/>
    </row>
    <row r="17" spans="1:3" ht="60" customHeight="1" x14ac:dyDescent="0.2">
      <c r="A17" s="5" t="s">
        <v>103</v>
      </c>
      <c r="B17" s="21"/>
    </row>
    <row r="18" spans="1:3" ht="60" customHeight="1" x14ac:dyDescent="0.2">
      <c r="A18" s="43" t="s">
        <v>208</v>
      </c>
      <c r="B18" s="21"/>
    </row>
    <row r="19" spans="1:3" ht="60" customHeight="1" x14ac:dyDescent="0.2">
      <c r="A19" s="44" t="s">
        <v>209</v>
      </c>
      <c r="B19" s="21"/>
    </row>
    <row r="20" spans="1:3" ht="60" customHeight="1" thickBot="1" x14ac:dyDescent="0.25">
      <c r="A20" s="5" t="s">
        <v>89</v>
      </c>
      <c r="B20" s="21"/>
    </row>
    <row r="21" spans="1:3" ht="24.95" customHeight="1" thickBot="1" x14ac:dyDescent="0.25">
      <c r="A21" s="6" t="s">
        <v>8</v>
      </c>
      <c r="B21" s="7">
        <f>SUM(B9:B20)</f>
        <v>0</v>
      </c>
      <c r="C21" s="7" t="e">
        <f>AVERAGE(B9:B20)</f>
        <v>#DIV/0!</v>
      </c>
    </row>
    <row r="22" spans="1:3" ht="65.099999999999994" customHeight="1" x14ac:dyDescent="0.2">
      <c r="A22" s="54" t="s">
        <v>9</v>
      </c>
      <c r="B22" s="55"/>
    </row>
    <row r="23" spans="1:3" ht="20.100000000000001" customHeight="1" x14ac:dyDescent="0.2"/>
    <row r="24" spans="1:3" ht="30" customHeight="1" x14ac:dyDescent="0.2">
      <c r="A24" s="50" t="s">
        <v>104</v>
      </c>
      <c r="B24" s="51"/>
    </row>
    <row r="25" spans="1:3" ht="24.95" customHeight="1" x14ac:dyDescent="0.2">
      <c r="A25" s="25" t="s">
        <v>212</v>
      </c>
      <c r="B25" s="42" t="s">
        <v>70</v>
      </c>
    </row>
    <row r="26" spans="1:3" ht="24.95" customHeight="1" x14ac:dyDescent="0.2">
      <c r="A26" s="25" t="s">
        <v>213</v>
      </c>
      <c r="B26" s="17" t="s">
        <v>7</v>
      </c>
      <c r="C26" s="17" t="s">
        <v>210</v>
      </c>
    </row>
    <row r="27" spans="1:3" ht="60" customHeight="1" x14ac:dyDescent="0.2">
      <c r="A27" s="5" t="s">
        <v>176</v>
      </c>
      <c r="B27" s="21"/>
    </row>
    <row r="28" spans="1:3" ht="60" customHeight="1" x14ac:dyDescent="0.2">
      <c r="A28" s="5" t="s">
        <v>170</v>
      </c>
      <c r="B28" s="21"/>
    </row>
    <row r="29" spans="1:3" ht="60" customHeight="1" x14ac:dyDescent="0.2">
      <c r="A29" s="8" t="s">
        <v>86</v>
      </c>
      <c r="B29" s="21"/>
    </row>
    <row r="30" spans="1:3" ht="60" customHeight="1" x14ac:dyDescent="0.2">
      <c r="A30" s="5" t="s">
        <v>87</v>
      </c>
      <c r="B30" s="21"/>
    </row>
    <row r="31" spans="1:3" ht="60" customHeight="1" x14ac:dyDescent="0.2">
      <c r="A31" s="5" t="s">
        <v>177</v>
      </c>
      <c r="B31" s="21"/>
    </row>
    <row r="32" spans="1:3" ht="60" customHeight="1" x14ac:dyDescent="0.2">
      <c r="A32" s="5" t="s">
        <v>178</v>
      </c>
      <c r="B32" s="21"/>
    </row>
    <row r="33" spans="1:3" ht="60" customHeight="1" x14ac:dyDescent="0.2">
      <c r="A33" s="5" t="s">
        <v>88</v>
      </c>
      <c r="B33" s="21"/>
    </row>
    <row r="34" spans="1:3" ht="60" customHeight="1" x14ac:dyDescent="0.2">
      <c r="A34" s="5" t="s">
        <v>179</v>
      </c>
      <c r="B34" s="21"/>
    </row>
    <row r="35" spans="1:3" ht="60" customHeight="1" x14ac:dyDescent="0.2">
      <c r="A35" s="5" t="s">
        <v>103</v>
      </c>
      <c r="B35" s="21"/>
    </row>
    <row r="36" spans="1:3" ht="60" customHeight="1" x14ac:dyDescent="0.2">
      <c r="A36" s="43" t="s">
        <v>208</v>
      </c>
      <c r="B36" s="21"/>
    </row>
    <row r="37" spans="1:3" ht="60" customHeight="1" x14ac:dyDescent="0.2">
      <c r="A37" s="44" t="s">
        <v>209</v>
      </c>
      <c r="B37" s="21"/>
    </row>
    <row r="38" spans="1:3" ht="60" customHeight="1" thickBot="1" x14ac:dyDescent="0.25">
      <c r="A38" s="5" t="s">
        <v>89</v>
      </c>
      <c r="B38" s="21"/>
    </row>
    <row r="39" spans="1:3" ht="24.95" customHeight="1" thickBot="1" x14ac:dyDescent="0.25">
      <c r="A39" s="6" t="s">
        <v>8</v>
      </c>
      <c r="B39" s="7">
        <f>SUM(B27:B38)</f>
        <v>0</v>
      </c>
      <c r="C39" s="7" t="e">
        <f>AVERAGE(B27:B38)</f>
        <v>#DIV/0!</v>
      </c>
    </row>
    <row r="40" spans="1:3" ht="65.099999999999994" customHeight="1" x14ac:dyDescent="0.2">
      <c r="A40" s="54" t="s">
        <v>9</v>
      </c>
      <c r="B40" s="55"/>
    </row>
    <row r="41" spans="1:3" ht="20.100000000000001" customHeight="1" x14ac:dyDescent="0.2"/>
    <row r="42" spans="1:3" ht="30" customHeight="1" x14ac:dyDescent="0.2">
      <c r="A42" s="50" t="s">
        <v>105</v>
      </c>
      <c r="B42" s="51"/>
    </row>
    <row r="43" spans="1:3" ht="24.95" customHeight="1" x14ac:dyDescent="0.2">
      <c r="A43" s="25" t="s">
        <v>212</v>
      </c>
      <c r="B43" s="42" t="s">
        <v>70</v>
      </c>
    </row>
    <row r="44" spans="1:3" ht="24.95" customHeight="1" x14ac:dyDescent="0.2">
      <c r="A44" s="25" t="s">
        <v>213</v>
      </c>
      <c r="B44" s="17" t="s">
        <v>7</v>
      </c>
      <c r="C44" s="17" t="s">
        <v>210</v>
      </c>
    </row>
    <row r="45" spans="1:3" ht="60" customHeight="1" x14ac:dyDescent="0.2">
      <c r="A45" s="5" t="s">
        <v>176</v>
      </c>
      <c r="B45" s="21"/>
    </row>
    <row r="46" spans="1:3" ht="60" customHeight="1" x14ac:dyDescent="0.2">
      <c r="A46" s="5" t="s">
        <v>170</v>
      </c>
      <c r="B46" s="21"/>
    </row>
    <row r="47" spans="1:3" ht="60" customHeight="1" x14ac:dyDescent="0.2">
      <c r="A47" s="8" t="s">
        <v>86</v>
      </c>
      <c r="B47" s="21"/>
    </row>
    <row r="48" spans="1:3" ht="60" customHeight="1" x14ac:dyDescent="0.2">
      <c r="A48" s="5" t="s">
        <v>87</v>
      </c>
      <c r="B48" s="21"/>
    </row>
    <row r="49" spans="1:3" ht="60" customHeight="1" x14ac:dyDescent="0.2">
      <c r="A49" s="5" t="s">
        <v>177</v>
      </c>
      <c r="B49" s="21"/>
    </row>
    <row r="50" spans="1:3" ht="60" customHeight="1" x14ac:dyDescent="0.2">
      <c r="A50" s="5" t="s">
        <v>178</v>
      </c>
      <c r="B50" s="21"/>
    </row>
    <row r="51" spans="1:3" ht="60" customHeight="1" x14ac:dyDescent="0.2">
      <c r="A51" s="5" t="s">
        <v>88</v>
      </c>
      <c r="B51" s="21"/>
    </row>
    <row r="52" spans="1:3" ht="60" customHeight="1" x14ac:dyDescent="0.2">
      <c r="A52" s="5" t="s">
        <v>179</v>
      </c>
      <c r="B52" s="21"/>
    </row>
    <row r="53" spans="1:3" ht="60" customHeight="1" x14ac:dyDescent="0.2">
      <c r="A53" s="5" t="s">
        <v>103</v>
      </c>
      <c r="B53" s="21"/>
    </row>
    <row r="54" spans="1:3" ht="60" customHeight="1" x14ac:dyDescent="0.2">
      <c r="A54" s="43" t="s">
        <v>208</v>
      </c>
      <c r="B54" s="21"/>
    </row>
    <row r="55" spans="1:3" ht="60" customHeight="1" x14ac:dyDescent="0.2">
      <c r="A55" s="44" t="s">
        <v>209</v>
      </c>
      <c r="B55" s="21"/>
    </row>
    <row r="56" spans="1:3" ht="60" customHeight="1" thickBot="1" x14ac:dyDescent="0.25">
      <c r="A56" s="5" t="s">
        <v>89</v>
      </c>
      <c r="B56" s="21"/>
    </row>
    <row r="57" spans="1:3" ht="24.95" customHeight="1" thickBot="1" x14ac:dyDescent="0.25">
      <c r="A57" s="6" t="s">
        <v>8</v>
      </c>
      <c r="B57" s="7">
        <f>SUM(B45:B56)</f>
        <v>0</v>
      </c>
      <c r="C57" s="7" t="e">
        <f>AVERAGE(B45:B56)</f>
        <v>#DIV/0!</v>
      </c>
    </row>
    <row r="58" spans="1:3" ht="65.099999999999994" customHeight="1" x14ac:dyDescent="0.2">
      <c r="A58" s="54" t="s">
        <v>9</v>
      </c>
      <c r="B58" s="55"/>
    </row>
    <row r="59" spans="1:3" ht="20.100000000000001" customHeight="1" x14ac:dyDescent="0.2"/>
    <row r="60" spans="1:3" ht="30" customHeight="1" x14ac:dyDescent="0.2">
      <c r="A60" s="50" t="s">
        <v>106</v>
      </c>
      <c r="B60" s="51"/>
    </row>
    <row r="61" spans="1:3" ht="24.95" customHeight="1" x14ac:dyDescent="0.2">
      <c r="A61" s="25" t="s">
        <v>212</v>
      </c>
      <c r="B61" s="42" t="s">
        <v>70</v>
      </c>
    </row>
    <row r="62" spans="1:3" ht="24.95" customHeight="1" x14ac:dyDescent="0.2">
      <c r="A62" s="25" t="s">
        <v>213</v>
      </c>
      <c r="B62" s="17" t="s">
        <v>7</v>
      </c>
      <c r="C62" s="17" t="s">
        <v>210</v>
      </c>
    </row>
    <row r="63" spans="1:3" ht="60" customHeight="1" x14ac:dyDescent="0.2">
      <c r="A63" s="5" t="s">
        <v>176</v>
      </c>
      <c r="B63" s="21"/>
    </row>
    <row r="64" spans="1:3" ht="60" customHeight="1" x14ac:dyDescent="0.2">
      <c r="A64" s="5" t="s">
        <v>170</v>
      </c>
      <c r="B64" s="21"/>
    </row>
    <row r="65" spans="1:3" ht="60" customHeight="1" x14ac:dyDescent="0.2">
      <c r="A65" s="8" t="s">
        <v>86</v>
      </c>
      <c r="B65" s="21"/>
    </row>
    <row r="66" spans="1:3" ht="60" customHeight="1" x14ac:dyDescent="0.2">
      <c r="A66" s="5" t="s">
        <v>87</v>
      </c>
      <c r="B66" s="21"/>
    </row>
    <row r="67" spans="1:3" ht="60" customHeight="1" x14ac:dyDescent="0.2">
      <c r="A67" s="5" t="s">
        <v>177</v>
      </c>
      <c r="B67" s="21"/>
    </row>
    <row r="68" spans="1:3" ht="60" customHeight="1" x14ac:dyDescent="0.2">
      <c r="A68" s="5" t="s">
        <v>178</v>
      </c>
      <c r="B68" s="21"/>
    </row>
    <row r="69" spans="1:3" ht="60" customHeight="1" x14ac:dyDescent="0.2">
      <c r="A69" s="5" t="s">
        <v>88</v>
      </c>
      <c r="B69" s="21"/>
    </row>
    <row r="70" spans="1:3" ht="60" customHeight="1" x14ac:dyDescent="0.2">
      <c r="A70" s="5" t="s">
        <v>179</v>
      </c>
      <c r="B70" s="21"/>
    </row>
    <row r="71" spans="1:3" ht="60" customHeight="1" x14ac:dyDescent="0.2">
      <c r="A71" s="5" t="s">
        <v>103</v>
      </c>
      <c r="B71" s="21"/>
    </row>
    <row r="72" spans="1:3" ht="60" customHeight="1" x14ac:dyDescent="0.2">
      <c r="A72" s="43" t="s">
        <v>208</v>
      </c>
      <c r="B72" s="21"/>
    </row>
    <row r="73" spans="1:3" ht="60" customHeight="1" x14ac:dyDescent="0.2">
      <c r="A73" s="44" t="s">
        <v>209</v>
      </c>
      <c r="B73" s="21"/>
    </row>
    <row r="74" spans="1:3" ht="60" customHeight="1" thickBot="1" x14ac:dyDescent="0.25">
      <c r="A74" s="5" t="s">
        <v>89</v>
      </c>
      <c r="B74" s="21"/>
    </row>
    <row r="75" spans="1:3" ht="24.95" customHeight="1" thickBot="1" x14ac:dyDescent="0.25">
      <c r="A75" s="6" t="s">
        <v>8</v>
      </c>
      <c r="B75" s="7">
        <f>SUM(B63:B74)</f>
        <v>0</v>
      </c>
      <c r="C75" s="7" t="e">
        <f>AVERAGE(B63:B74)</f>
        <v>#DIV/0!</v>
      </c>
    </row>
    <row r="76" spans="1:3" ht="65.099999999999994" customHeight="1" x14ac:dyDescent="0.2">
      <c r="A76" s="54" t="s">
        <v>9</v>
      </c>
      <c r="B76" s="55"/>
    </row>
    <row r="77" spans="1:3" ht="20.100000000000001" customHeight="1" x14ac:dyDescent="0.2"/>
    <row r="78" spans="1:3" ht="30" customHeight="1" x14ac:dyDescent="0.2">
      <c r="A78" s="50" t="s">
        <v>107</v>
      </c>
      <c r="B78" s="51"/>
    </row>
    <row r="79" spans="1:3" ht="24.95" customHeight="1" x14ac:dyDescent="0.2">
      <c r="A79" s="25" t="s">
        <v>212</v>
      </c>
      <c r="B79" s="42" t="s">
        <v>70</v>
      </c>
    </row>
    <row r="80" spans="1:3" ht="24.95" customHeight="1" x14ac:dyDescent="0.2">
      <c r="A80" s="25" t="s">
        <v>213</v>
      </c>
      <c r="B80" s="17" t="s">
        <v>7</v>
      </c>
      <c r="C80" s="17" t="s">
        <v>210</v>
      </c>
    </row>
    <row r="81" spans="1:3" ht="60" customHeight="1" x14ac:dyDescent="0.2">
      <c r="A81" s="5" t="s">
        <v>176</v>
      </c>
      <c r="B81" s="21"/>
    </row>
    <row r="82" spans="1:3" ht="60" customHeight="1" x14ac:dyDescent="0.2">
      <c r="A82" s="5" t="s">
        <v>170</v>
      </c>
      <c r="B82" s="21"/>
    </row>
    <row r="83" spans="1:3" ht="60" customHeight="1" x14ac:dyDescent="0.2">
      <c r="A83" s="8" t="s">
        <v>86</v>
      </c>
      <c r="B83" s="21"/>
    </row>
    <row r="84" spans="1:3" ht="60" customHeight="1" x14ac:dyDescent="0.2">
      <c r="A84" s="5" t="s">
        <v>87</v>
      </c>
      <c r="B84" s="21"/>
    </row>
    <row r="85" spans="1:3" ht="60" customHeight="1" x14ac:dyDescent="0.2">
      <c r="A85" s="5" t="s">
        <v>177</v>
      </c>
      <c r="B85" s="21"/>
    </row>
    <row r="86" spans="1:3" ht="60" customHeight="1" x14ac:dyDescent="0.2">
      <c r="A86" s="5" t="s">
        <v>178</v>
      </c>
      <c r="B86" s="21"/>
    </row>
    <row r="87" spans="1:3" ht="60" customHeight="1" x14ac:dyDescent="0.2">
      <c r="A87" s="5" t="s">
        <v>88</v>
      </c>
      <c r="B87" s="21"/>
    </row>
    <row r="88" spans="1:3" ht="60" customHeight="1" x14ac:dyDescent="0.2">
      <c r="A88" s="5" t="s">
        <v>179</v>
      </c>
      <c r="B88" s="21"/>
    </row>
    <row r="89" spans="1:3" ht="60" customHeight="1" x14ac:dyDescent="0.2">
      <c r="A89" s="5" t="s">
        <v>103</v>
      </c>
      <c r="B89" s="21"/>
    </row>
    <row r="90" spans="1:3" ht="60" customHeight="1" x14ac:dyDescent="0.2">
      <c r="A90" s="43" t="s">
        <v>208</v>
      </c>
      <c r="B90" s="21"/>
    </row>
    <row r="91" spans="1:3" ht="60" customHeight="1" x14ac:dyDescent="0.2">
      <c r="A91" s="44" t="s">
        <v>209</v>
      </c>
      <c r="B91" s="21"/>
    </row>
    <row r="92" spans="1:3" ht="60" customHeight="1" thickBot="1" x14ac:dyDescent="0.25">
      <c r="A92" s="5" t="s">
        <v>89</v>
      </c>
      <c r="B92" s="21"/>
    </row>
    <row r="93" spans="1:3" ht="24.95" customHeight="1" thickBot="1" x14ac:dyDescent="0.25">
      <c r="A93" s="6" t="s">
        <v>8</v>
      </c>
      <c r="B93" s="7">
        <f>SUM(B81:B92)</f>
        <v>0</v>
      </c>
      <c r="C93" s="7" t="e">
        <f>AVERAGE(B81:B92)</f>
        <v>#DIV/0!</v>
      </c>
    </row>
    <row r="94" spans="1:3" ht="65.099999999999994" customHeight="1" x14ac:dyDescent="0.2">
      <c r="A94" s="54" t="s">
        <v>9</v>
      </c>
      <c r="B94" s="55"/>
    </row>
    <row r="95" spans="1:3" ht="20.100000000000001" customHeight="1" x14ac:dyDescent="0.2"/>
    <row r="96" spans="1:3" ht="30" customHeight="1" x14ac:dyDescent="0.2">
      <c r="A96" s="50" t="s">
        <v>108</v>
      </c>
      <c r="B96" s="51"/>
    </row>
    <row r="97" spans="1:3" ht="24.95" customHeight="1" x14ac:dyDescent="0.2">
      <c r="A97" s="25" t="s">
        <v>212</v>
      </c>
      <c r="B97" s="42" t="s">
        <v>70</v>
      </c>
    </row>
    <row r="98" spans="1:3" ht="24.95" customHeight="1" x14ac:dyDescent="0.2">
      <c r="A98" s="25" t="s">
        <v>213</v>
      </c>
      <c r="B98" s="17" t="s">
        <v>7</v>
      </c>
      <c r="C98" s="17" t="s">
        <v>210</v>
      </c>
    </row>
    <row r="99" spans="1:3" ht="60" customHeight="1" x14ac:dyDescent="0.2">
      <c r="A99" s="5" t="s">
        <v>176</v>
      </c>
      <c r="B99" s="21"/>
    </row>
    <row r="100" spans="1:3" ht="60" customHeight="1" x14ac:dyDescent="0.2">
      <c r="A100" s="5" t="s">
        <v>170</v>
      </c>
      <c r="B100" s="21"/>
    </row>
    <row r="101" spans="1:3" ht="60" customHeight="1" x14ac:dyDescent="0.2">
      <c r="A101" s="8" t="s">
        <v>86</v>
      </c>
      <c r="B101" s="21"/>
    </row>
    <row r="102" spans="1:3" ht="60" customHeight="1" x14ac:dyDescent="0.2">
      <c r="A102" s="5" t="s">
        <v>87</v>
      </c>
      <c r="B102" s="21"/>
    </row>
    <row r="103" spans="1:3" ht="60" customHeight="1" x14ac:dyDescent="0.2">
      <c r="A103" s="5" t="s">
        <v>177</v>
      </c>
      <c r="B103" s="21"/>
    </row>
    <row r="104" spans="1:3" ht="60" customHeight="1" x14ac:dyDescent="0.2">
      <c r="A104" s="5" t="s">
        <v>178</v>
      </c>
      <c r="B104" s="21"/>
    </row>
    <row r="105" spans="1:3" ht="60" customHeight="1" x14ac:dyDescent="0.2">
      <c r="A105" s="5" t="s">
        <v>88</v>
      </c>
      <c r="B105" s="21"/>
    </row>
    <row r="106" spans="1:3" ht="60" customHeight="1" x14ac:dyDescent="0.2">
      <c r="A106" s="5" t="s">
        <v>179</v>
      </c>
      <c r="B106" s="21"/>
    </row>
    <row r="107" spans="1:3" ht="60" customHeight="1" x14ac:dyDescent="0.2">
      <c r="A107" s="5" t="s">
        <v>103</v>
      </c>
      <c r="B107" s="21"/>
    </row>
    <row r="108" spans="1:3" ht="60" customHeight="1" x14ac:dyDescent="0.2">
      <c r="A108" s="43" t="s">
        <v>208</v>
      </c>
      <c r="B108" s="21"/>
    </row>
    <row r="109" spans="1:3" ht="60" customHeight="1" x14ac:dyDescent="0.2">
      <c r="A109" s="44" t="s">
        <v>209</v>
      </c>
      <c r="B109" s="21"/>
    </row>
    <row r="110" spans="1:3" ht="60" customHeight="1" thickBot="1" x14ac:dyDescent="0.25">
      <c r="A110" s="5" t="s">
        <v>89</v>
      </c>
      <c r="B110" s="21"/>
    </row>
    <row r="111" spans="1:3" ht="24.95" customHeight="1" thickBot="1" x14ac:dyDescent="0.25">
      <c r="A111" s="6" t="s">
        <v>8</v>
      </c>
      <c r="B111" s="7">
        <f>SUM(B99:B110)</f>
        <v>0</v>
      </c>
      <c r="C111" s="7" t="e">
        <f>AVERAGE(B99:B110)</f>
        <v>#DIV/0!</v>
      </c>
    </row>
    <row r="112" spans="1:3" ht="65.099999999999994" customHeight="1" x14ac:dyDescent="0.2">
      <c r="A112" s="54" t="s">
        <v>9</v>
      </c>
      <c r="B112" s="55"/>
    </row>
    <row r="113" spans="1:3" ht="20.100000000000001" customHeight="1" x14ac:dyDescent="0.2"/>
    <row r="114" spans="1:3" ht="30" customHeight="1" x14ac:dyDescent="0.2">
      <c r="A114" s="50" t="s">
        <v>109</v>
      </c>
      <c r="B114" s="51"/>
    </row>
    <row r="115" spans="1:3" ht="24.95" customHeight="1" x14ac:dyDescent="0.2">
      <c r="A115" s="25" t="s">
        <v>212</v>
      </c>
      <c r="B115" s="42" t="s">
        <v>70</v>
      </c>
    </row>
    <row r="116" spans="1:3" ht="24.95" customHeight="1" x14ac:dyDescent="0.2">
      <c r="A116" s="25" t="s">
        <v>213</v>
      </c>
      <c r="B116" s="17" t="s">
        <v>7</v>
      </c>
      <c r="C116" s="17" t="s">
        <v>210</v>
      </c>
    </row>
    <row r="117" spans="1:3" ht="60" customHeight="1" x14ac:dyDescent="0.2">
      <c r="A117" s="5" t="s">
        <v>176</v>
      </c>
      <c r="B117" s="21"/>
    </row>
    <row r="118" spans="1:3" ht="60" customHeight="1" x14ac:dyDescent="0.2">
      <c r="A118" s="5" t="s">
        <v>170</v>
      </c>
      <c r="B118" s="21"/>
    </row>
    <row r="119" spans="1:3" ht="60" customHeight="1" x14ac:dyDescent="0.2">
      <c r="A119" s="8" t="s">
        <v>86</v>
      </c>
      <c r="B119" s="21"/>
    </row>
    <row r="120" spans="1:3" ht="60" customHeight="1" x14ac:dyDescent="0.2">
      <c r="A120" s="5" t="s">
        <v>87</v>
      </c>
      <c r="B120" s="21"/>
    </row>
    <row r="121" spans="1:3" ht="60" customHeight="1" x14ac:dyDescent="0.2">
      <c r="A121" s="5" t="s">
        <v>177</v>
      </c>
      <c r="B121" s="21"/>
    </row>
    <row r="122" spans="1:3" ht="60" customHeight="1" x14ac:dyDescent="0.2">
      <c r="A122" s="5" t="s">
        <v>178</v>
      </c>
      <c r="B122" s="21"/>
    </row>
    <row r="123" spans="1:3" ht="60" customHeight="1" x14ac:dyDescent="0.2">
      <c r="A123" s="5" t="s">
        <v>88</v>
      </c>
      <c r="B123" s="21"/>
    </row>
    <row r="124" spans="1:3" ht="60" customHeight="1" x14ac:dyDescent="0.2">
      <c r="A124" s="5" t="s">
        <v>179</v>
      </c>
      <c r="B124" s="21"/>
    </row>
    <row r="125" spans="1:3" ht="60" customHeight="1" x14ac:dyDescent="0.2">
      <c r="A125" s="5" t="s">
        <v>103</v>
      </c>
      <c r="B125" s="21"/>
    </row>
    <row r="126" spans="1:3" ht="60" customHeight="1" x14ac:dyDescent="0.2">
      <c r="A126" s="43" t="s">
        <v>208</v>
      </c>
      <c r="B126" s="21"/>
    </row>
    <row r="127" spans="1:3" ht="60" customHeight="1" x14ac:dyDescent="0.2">
      <c r="A127" s="44" t="s">
        <v>209</v>
      </c>
      <c r="B127" s="21"/>
    </row>
    <row r="128" spans="1:3" ht="60" customHeight="1" thickBot="1" x14ac:dyDescent="0.25">
      <c r="A128" s="5" t="s">
        <v>89</v>
      </c>
      <c r="B128" s="21"/>
    </row>
    <row r="129" spans="1:3" ht="24.95" customHeight="1" thickBot="1" x14ac:dyDescent="0.25">
      <c r="A129" s="6" t="s">
        <v>8</v>
      </c>
      <c r="B129" s="7">
        <f>SUM(B117:B128)</f>
        <v>0</v>
      </c>
      <c r="C129" s="7" t="e">
        <f>AVERAGE(B117:B128)</f>
        <v>#DIV/0!</v>
      </c>
    </row>
    <row r="130" spans="1:3" ht="65.099999999999994" customHeight="1" x14ac:dyDescent="0.2">
      <c r="A130" s="54" t="s">
        <v>9</v>
      </c>
      <c r="B130" s="55"/>
    </row>
    <row r="131" spans="1:3" ht="20.100000000000001" customHeight="1" x14ac:dyDescent="0.2"/>
    <row r="132" spans="1:3" ht="30" customHeight="1" x14ac:dyDescent="0.2">
      <c r="A132" s="50" t="s">
        <v>110</v>
      </c>
      <c r="B132" s="51"/>
    </row>
    <row r="133" spans="1:3" ht="24.95" customHeight="1" x14ac:dyDescent="0.2">
      <c r="A133" s="25" t="s">
        <v>212</v>
      </c>
      <c r="B133" s="42" t="s">
        <v>70</v>
      </c>
    </row>
    <row r="134" spans="1:3" ht="24.95" customHeight="1" x14ac:dyDescent="0.2">
      <c r="A134" s="25" t="s">
        <v>213</v>
      </c>
      <c r="B134" s="17" t="s">
        <v>7</v>
      </c>
      <c r="C134" s="17" t="s">
        <v>210</v>
      </c>
    </row>
    <row r="135" spans="1:3" ht="60" customHeight="1" x14ac:dyDescent="0.2">
      <c r="A135" s="5" t="s">
        <v>176</v>
      </c>
      <c r="B135" s="21"/>
    </row>
    <row r="136" spans="1:3" ht="60" customHeight="1" x14ac:dyDescent="0.2">
      <c r="A136" s="5" t="s">
        <v>170</v>
      </c>
      <c r="B136" s="21"/>
    </row>
    <row r="137" spans="1:3" ht="60" customHeight="1" x14ac:dyDescent="0.2">
      <c r="A137" s="8" t="s">
        <v>86</v>
      </c>
      <c r="B137" s="21"/>
    </row>
    <row r="138" spans="1:3" ht="60" customHeight="1" x14ac:dyDescent="0.2">
      <c r="A138" s="5" t="s">
        <v>87</v>
      </c>
      <c r="B138" s="21"/>
    </row>
    <row r="139" spans="1:3" ht="60" customHeight="1" x14ac:dyDescent="0.2">
      <c r="A139" s="5" t="s">
        <v>177</v>
      </c>
      <c r="B139" s="21"/>
    </row>
    <row r="140" spans="1:3" ht="60" customHeight="1" x14ac:dyDescent="0.2">
      <c r="A140" s="5" t="s">
        <v>178</v>
      </c>
      <c r="B140" s="21"/>
    </row>
    <row r="141" spans="1:3" ht="60" customHeight="1" x14ac:dyDescent="0.2">
      <c r="A141" s="5" t="s">
        <v>88</v>
      </c>
      <c r="B141" s="21"/>
    </row>
    <row r="142" spans="1:3" ht="60" customHeight="1" x14ac:dyDescent="0.2">
      <c r="A142" s="5" t="s">
        <v>179</v>
      </c>
      <c r="B142" s="21"/>
    </row>
    <row r="143" spans="1:3" ht="60" customHeight="1" x14ac:dyDescent="0.2">
      <c r="A143" s="5" t="s">
        <v>103</v>
      </c>
      <c r="B143" s="21"/>
    </row>
    <row r="144" spans="1:3" ht="60" customHeight="1" x14ac:dyDescent="0.2">
      <c r="A144" s="43" t="s">
        <v>208</v>
      </c>
      <c r="B144" s="21"/>
    </row>
    <row r="145" spans="1:3" ht="60" customHeight="1" x14ac:dyDescent="0.2">
      <c r="A145" s="44" t="s">
        <v>209</v>
      </c>
      <c r="B145" s="21"/>
    </row>
    <row r="146" spans="1:3" ht="60" customHeight="1" thickBot="1" x14ac:dyDescent="0.25">
      <c r="A146" s="5" t="s">
        <v>89</v>
      </c>
      <c r="B146" s="21"/>
    </row>
    <row r="147" spans="1:3" ht="24.95" customHeight="1" thickBot="1" x14ac:dyDescent="0.25">
      <c r="A147" s="6" t="s">
        <v>8</v>
      </c>
      <c r="B147" s="7">
        <f>SUM(B135:B146)</f>
        <v>0</v>
      </c>
      <c r="C147" s="7" t="e">
        <f>AVERAGE(B135:B146)</f>
        <v>#DIV/0!</v>
      </c>
    </row>
    <row r="148" spans="1:3" ht="65.099999999999994" customHeight="1" x14ac:dyDescent="0.2">
      <c r="A148" s="54" t="s">
        <v>9</v>
      </c>
      <c r="B148" s="55"/>
    </row>
    <row r="149" spans="1:3" ht="20.100000000000001" customHeight="1" x14ac:dyDescent="0.2"/>
    <row r="150" spans="1:3" ht="30" customHeight="1" x14ac:dyDescent="0.2">
      <c r="A150" s="50" t="s">
        <v>111</v>
      </c>
      <c r="B150" s="51"/>
    </row>
    <row r="151" spans="1:3" ht="24.95" customHeight="1" x14ac:dyDescent="0.2">
      <c r="A151" s="25" t="s">
        <v>212</v>
      </c>
      <c r="B151" s="42" t="s">
        <v>70</v>
      </c>
    </row>
    <row r="152" spans="1:3" ht="24.95" customHeight="1" x14ac:dyDescent="0.2">
      <c r="A152" s="25" t="s">
        <v>213</v>
      </c>
      <c r="B152" s="17" t="s">
        <v>7</v>
      </c>
      <c r="C152" s="17" t="s">
        <v>210</v>
      </c>
    </row>
    <row r="153" spans="1:3" ht="60" customHeight="1" x14ac:dyDescent="0.2">
      <c r="A153" s="5" t="s">
        <v>176</v>
      </c>
      <c r="B153" s="21"/>
    </row>
    <row r="154" spans="1:3" ht="60" customHeight="1" x14ac:dyDescent="0.2">
      <c r="A154" s="5" t="s">
        <v>170</v>
      </c>
      <c r="B154" s="21"/>
    </row>
    <row r="155" spans="1:3" ht="60" customHeight="1" x14ac:dyDescent="0.2">
      <c r="A155" s="8" t="s">
        <v>86</v>
      </c>
      <c r="B155" s="21"/>
    </row>
    <row r="156" spans="1:3" ht="60" customHeight="1" x14ac:dyDescent="0.2">
      <c r="A156" s="5" t="s">
        <v>87</v>
      </c>
      <c r="B156" s="21"/>
    </row>
    <row r="157" spans="1:3" ht="60" customHeight="1" x14ac:dyDescent="0.2">
      <c r="A157" s="5" t="s">
        <v>177</v>
      </c>
      <c r="B157" s="21"/>
    </row>
    <row r="158" spans="1:3" ht="60" customHeight="1" x14ac:dyDescent="0.2">
      <c r="A158" s="5" t="s">
        <v>178</v>
      </c>
      <c r="B158" s="21"/>
    </row>
    <row r="159" spans="1:3" ht="60" customHeight="1" x14ac:dyDescent="0.2">
      <c r="A159" s="5" t="s">
        <v>88</v>
      </c>
      <c r="B159" s="21"/>
    </row>
    <row r="160" spans="1:3" ht="60" customHeight="1" x14ac:dyDescent="0.2">
      <c r="A160" s="5" t="s">
        <v>179</v>
      </c>
      <c r="B160" s="21"/>
    </row>
    <row r="161" spans="1:3" ht="60" customHeight="1" x14ac:dyDescent="0.2">
      <c r="A161" s="5" t="s">
        <v>103</v>
      </c>
      <c r="B161" s="21"/>
    </row>
    <row r="162" spans="1:3" ht="60" customHeight="1" x14ac:dyDescent="0.2">
      <c r="A162" s="43" t="s">
        <v>208</v>
      </c>
      <c r="B162" s="21"/>
    </row>
    <row r="163" spans="1:3" ht="60" customHeight="1" x14ac:dyDescent="0.2">
      <c r="A163" s="44" t="s">
        <v>209</v>
      </c>
      <c r="B163" s="21"/>
    </row>
    <row r="164" spans="1:3" ht="60" customHeight="1" thickBot="1" x14ac:dyDescent="0.25">
      <c r="A164" s="5" t="s">
        <v>89</v>
      </c>
      <c r="B164" s="21"/>
    </row>
    <row r="165" spans="1:3" ht="24.95" customHeight="1" thickBot="1" x14ac:dyDescent="0.25">
      <c r="A165" s="6" t="s">
        <v>8</v>
      </c>
      <c r="B165" s="7">
        <f>SUM(B153:B164)</f>
        <v>0</v>
      </c>
      <c r="C165" s="7" t="e">
        <f>AVERAGE(B153:B164)</f>
        <v>#DIV/0!</v>
      </c>
    </row>
    <row r="166" spans="1:3" ht="65.099999999999994" customHeight="1" x14ac:dyDescent="0.2">
      <c r="A166" s="54" t="s">
        <v>9</v>
      </c>
      <c r="B166" s="55"/>
    </row>
    <row r="167" spans="1:3" ht="20.100000000000001" customHeight="1" x14ac:dyDescent="0.2"/>
    <row r="168" spans="1:3" ht="30" customHeight="1" x14ac:dyDescent="0.2">
      <c r="A168" s="50" t="s">
        <v>112</v>
      </c>
      <c r="B168" s="51"/>
    </row>
    <row r="169" spans="1:3" ht="24.95" customHeight="1" x14ac:dyDescent="0.2">
      <c r="A169" s="25" t="s">
        <v>212</v>
      </c>
      <c r="B169" s="42" t="s">
        <v>70</v>
      </c>
    </row>
    <row r="170" spans="1:3" ht="24.95" customHeight="1" x14ac:dyDescent="0.2">
      <c r="A170" s="25" t="s">
        <v>213</v>
      </c>
      <c r="B170" s="17" t="s">
        <v>7</v>
      </c>
      <c r="C170" s="17" t="s">
        <v>210</v>
      </c>
    </row>
    <row r="171" spans="1:3" ht="60" customHeight="1" x14ac:dyDescent="0.2">
      <c r="A171" s="5" t="s">
        <v>176</v>
      </c>
      <c r="B171" s="21"/>
    </row>
    <row r="172" spans="1:3" ht="60" customHeight="1" x14ac:dyDescent="0.2">
      <c r="A172" s="5" t="s">
        <v>170</v>
      </c>
      <c r="B172" s="21"/>
    </row>
    <row r="173" spans="1:3" ht="60" customHeight="1" x14ac:dyDescent="0.2">
      <c r="A173" s="8" t="s">
        <v>86</v>
      </c>
      <c r="B173" s="21"/>
    </row>
    <row r="174" spans="1:3" ht="60" customHeight="1" x14ac:dyDescent="0.2">
      <c r="A174" s="5" t="s">
        <v>87</v>
      </c>
      <c r="B174" s="21"/>
    </row>
    <row r="175" spans="1:3" ht="60" customHeight="1" x14ac:dyDescent="0.2">
      <c r="A175" s="5" t="s">
        <v>177</v>
      </c>
      <c r="B175" s="21"/>
    </row>
    <row r="176" spans="1:3" ht="60" customHeight="1" x14ac:dyDescent="0.2">
      <c r="A176" s="5" t="s">
        <v>178</v>
      </c>
      <c r="B176" s="21"/>
    </row>
    <row r="177" spans="1:3" ht="60" customHeight="1" x14ac:dyDescent="0.2">
      <c r="A177" s="5" t="s">
        <v>88</v>
      </c>
      <c r="B177" s="21"/>
    </row>
    <row r="178" spans="1:3" ht="60" customHeight="1" x14ac:dyDescent="0.2">
      <c r="A178" s="5" t="s">
        <v>179</v>
      </c>
      <c r="B178" s="21"/>
    </row>
    <row r="179" spans="1:3" ht="60" customHeight="1" x14ac:dyDescent="0.2">
      <c r="A179" s="5" t="s">
        <v>103</v>
      </c>
      <c r="B179" s="21"/>
    </row>
    <row r="180" spans="1:3" ht="60" customHeight="1" x14ac:dyDescent="0.2">
      <c r="A180" s="43" t="s">
        <v>208</v>
      </c>
      <c r="B180" s="21"/>
    </row>
    <row r="181" spans="1:3" ht="60" customHeight="1" x14ac:dyDescent="0.2">
      <c r="A181" s="44" t="s">
        <v>209</v>
      </c>
      <c r="B181" s="21"/>
    </row>
    <row r="182" spans="1:3" ht="60" customHeight="1" thickBot="1" x14ac:dyDescent="0.25">
      <c r="A182" s="5" t="s">
        <v>89</v>
      </c>
      <c r="B182" s="21"/>
    </row>
    <row r="183" spans="1:3" ht="24.95" customHeight="1" thickBot="1" x14ac:dyDescent="0.25">
      <c r="A183" s="6" t="s">
        <v>8</v>
      </c>
      <c r="B183" s="7">
        <f>SUM(B171:B182)</f>
        <v>0</v>
      </c>
      <c r="C183" s="7" t="e">
        <f>AVERAGE(B171:B182)</f>
        <v>#DIV/0!</v>
      </c>
    </row>
    <row r="184" spans="1:3" ht="65.099999999999994" customHeight="1" x14ac:dyDescent="0.2">
      <c r="A184" s="54" t="s">
        <v>9</v>
      </c>
      <c r="B184" s="55"/>
    </row>
    <row r="185" spans="1:3" ht="20.100000000000001" customHeight="1" x14ac:dyDescent="0.2"/>
    <row r="186" spans="1:3" ht="20.100000000000001" customHeight="1" x14ac:dyDescent="0.2"/>
    <row r="187" spans="1:3" ht="30" customHeight="1" x14ac:dyDescent="0.2">
      <c r="A187" s="58" t="s">
        <v>123</v>
      </c>
      <c r="B187" s="59"/>
    </row>
    <row r="188" spans="1:3" ht="20.100000000000001" customHeight="1" x14ac:dyDescent="0.2"/>
    <row r="189" spans="1:3" ht="30" customHeight="1" x14ac:dyDescent="0.2">
      <c r="A189" s="50" t="s">
        <v>122</v>
      </c>
      <c r="B189" s="51"/>
    </row>
    <row r="190" spans="1:3" ht="24.95" customHeight="1" x14ac:dyDescent="0.2">
      <c r="A190" s="25" t="s">
        <v>119</v>
      </c>
      <c r="B190" s="17" t="s">
        <v>7</v>
      </c>
      <c r="C190" s="17" t="s">
        <v>210</v>
      </c>
    </row>
    <row r="191" spans="1:3" ht="60" customHeight="1" x14ac:dyDescent="0.2">
      <c r="A191" s="5" t="s">
        <v>93</v>
      </c>
      <c r="B191" s="21"/>
    </row>
    <row r="192" spans="1:3" ht="60" customHeight="1" x14ac:dyDescent="0.2">
      <c r="A192" s="5" t="s">
        <v>94</v>
      </c>
      <c r="B192" s="21"/>
    </row>
    <row r="193" spans="1:3" ht="60" customHeight="1" x14ac:dyDescent="0.2">
      <c r="A193" s="5" t="s">
        <v>131</v>
      </c>
      <c r="B193" s="21"/>
    </row>
    <row r="194" spans="1:3" ht="60" customHeight="1" thickBot="1" x14ac:dyDescent="0.25">
      <c r="A194" s="5" t="s">
        <v>132</v>
      </c>
      <c r="B194" s="21"/>
    </row>
    <row r="195" spans="1:3" ht="24.95" customHeight="1" thickBot="1" x14ac:dyDescent="0.25">
      <c r="A195" s="6" t="s">
        <v>8</v>
      </c>
      <c r="B195" s="7">
        <f>SUM(B191:B194)</f>
        <v>0</v>
      </c>
      <c r="C195" s="7" t="e">
        <f>AVERAGE(B191:B194)</f>
        <v>#DIV/0!</v>
      </c>
    </row>
    <row r="196" spans="1:3" ht="65.099999999999994" customHeight="1" x14ac:dyDescent="0.2">
      <c r="A196" s="54" t="s">
        <v>9</v>
      </c>
      <c r="B196" s="55"/>
    </row>
    <row r="197" spans="1:3" ht="20.100000000000001" customHeight="1" x14ac:dyDescent="0.2"/>
    <row r="198" spans="1:3" ht="30" customHeight="1" x14ac:dyDescent="0.2">
      <c r="A198" s="50" t="s">
        <v>121</v>
      </c>
      <c r="B198" s="51"/>
    </row>
    <row r="199" spans="1:3" ht="24.95" customHeight="1" x14ac:dyDescent="0.2">
      <c r="A199" s="25" t="s">
        <v>119</v>
      </c>
      <c r="B199" s="17" t="s">
        <v>7</v>
      </c>
      <c r="C199" s="17" t="s">
        <v>210</v>
      </c>
    </row>
    <row r="200" spans="1:3" ht="60" customHeight="1" x14ac:dyDescent="0.2">
      <c r="A200" s="5" t="s">
        <v>93</v>
      </c>
      <c r="B200" s="21"/>
    </row>
    <row r="201" spans="1:3" ht="60" customHeight="1" x14ac:dyDescent="0.2">
      <c r="A201" s="5" t="s">
        <v>94</v>
      </c>
      <c r="B201" s="21"/>
    </row>
    <row r="202" spans="1:3" ht="60" customHeight="1" x14ac:dyDescent="0.2">
      <c r="A202" s="5" t="s">
        <v>131</v>
      </c>
      <c r="B202" s="21"/>
    </row>
    <row r="203" spans="1:3" ht="60" customHeight="1" thickBot="1" x14ac:dyDescent="0.25">
      <c r="A203" s="5" t="s">
        <v>132</v>
      </c>
      <c r="B203" s="21"/>
    </row>
    <row r="204" spans="1:3" ht="24.95" customHeight="1" thickBot="1" x14ac:dyDescent="0.25">
      <c r="A204" s="6" t="s">
        <v>8</v>
      </c>
      <c r="B204" s="7">
        <f>SUM(B200:B203)</f>
        <v>0</v>
      </c>
      <c r="C204" s="7" t="e">
        <f>AVERAGE(B200:B203)</f>
        <v>#DIV/0!</v>
      </c>
    </row>
    <row r="205" spans="1:3" ht="65.099999999999994" customHeight="1" x14ac:dyDescent="0.2">
      <c r="A205" s="54" t="s">
        <v>9</v>
      </c>
      <c r="B205" s="55"/>
    </row>
    <row r="206" spans="1:3" ht="20.100000000000001" customHeight="1" x14ac:dyDescent="0.2"/>
    <row r="207" spans="1:3" ht="30" customHeight="1" x14ac:dyDescent="0.2">
      <c r="A207" s="50" t="s">
        <v>120</v>
      </c>
      <c r="B207" s="51"/>
    </row>
    <row r="208" spans="1:3" ht="24.95" customHeight="1" x14ac:dyDescent="0.2">
      <c r="A208" s="25" t="s">
        <v>119</v>
      </c>
      <c r="B208" s="17" t="s">
        <v>7</v>
      </c>
      <c r="C208" s="17" t="s">
        <v>210</v>
      </c>
    </row>
    <row r="209" spans="1:3" ht="60" customHeight="1" x14ac:dyDescent="0.2">
      <c r="A209" s="5" t="s">
        <v>93</v>
      </c>
      <c r="B209" s="21"/>
    </row>
    <row r="210" spans="1:3" ht="60" customHeight="1" x14ac:dyDescent="0.2">
      <c r="A210" s="5" t="s">
        <v>94</v>
      </c>
      <c r="B210" s="21"/>
    </row>
    <row r="211" spans="1:3" ht="60" customHeight="1" x14ac:dyDescent="0.2">
      <c r="A211" s="5" t="s">
        <v>131</v>
      </c>
      <c r="B211" s="21"/>
    </row>
    <row r="212" spans="1:3" ht="60" customHeight="1" thickBot="1" x14ac:dyDescent="0.25">
      <c r="A212" s="5" t="s">
        <v>132</v>
      </c>
      <c r="B212" s="21"/>
    </row>
    <row r="213" spans="1:3" ht="24.95" customHeight="1" thickBot="1" x14ac:dyDescent="0.25">
      <c r="A213" s="6" t="s">
        <v>8</v>
      </c>
      <c r="B213" s="7">
        <f>SUM(B209:B212)</f>
        <v>0</v>
      </c>
      <c r="C213" s="7" t="e">
        <f>AVERAGE(B209:B212)</f>
        <v>#DIV/0!</v>
      </c>
    </row>
    <row r="214" spans="1:3" ht="65.099999999999994" customHeight="1" x14ac:dyDescent="0.2">
      <c r="A214" s="54" t="s">
        <v>9</v>
      </c>
      <c r="B214" s="55"/>
    </row>
    <row r="215" spans="1:3" ht="20.100000000000001" customHeight="1" x14ac:dyDescent="0.2"/>
    <row r="216" spans="1:3" ht="20.100000000000001" hidden="1" customHeight="1" x14ac:dyDescent="0.2">
      <c r="A216" s="2" t="s">
        <v>70</v>
      </c>
    </row>
    <row r="217" spans="1:3" ht="20.100000000000001" hidden="1" customHeight="1" x14ac:dyDescent="0.2">
      <c r="A217" s="2" t="s">
        <v>115</v>
      </c>
    </row>
    <row r="218" spans="1:3" ht="20.100000000000001" hidden="1" customHeight="1" x14ac:dyDescent="0.2">
      <c r="A218" s="2" t="s">
        <v>116</v>
      </c>
    </row>
    <row r="219" spans="1:3" ht="20.100000000000001" hidden="1" customHeight="1" x14ac:dyDescent="0.2">
      <c r="A219" s="2" t="s">
        <v>113</v>
      </c>
    </row>
    <row r="220" spans="1:3" ht="20.100000000000001" hidden="1" customHeight="1" x14ac:dyDescent="0.2">
      <c r="A220" s="2" t="s">
        <v>114</v>
      </c>
    </row>
    <row r="221" spans="1:3" ht="20.100000000000001" hidden="1" customHeight="1" x14ac:dyDescent="0.2">
      <c r="A221" s="2" t="s">
        <v>117</v>
      </c>
    </row>
    <row r="222" spans="1:3" ht="20.100000000000001" hidden="1" customHeight="1" x14ac:dyDescent="0.2">
      <c r="A222" s="2" t="s">
        <v>118</v>
      </c>
    </row>
  </sheetData>
  <sheetProtection sheet="1" objects="1" scenarios="1"/>
  <protectedRanges>
    <protectedRange sqref="B200:B203 B209:B212 B9:B20 B27:B38 B45:B56 B63:B74 B81:B92 B99:B110 B117:B128 B135:B146 B153:B164 B171:B182" name="Range3_1"/>
    <protectedRange sqref="B200:B203 B209:B212 B9:B20 B27:B38 B45:B56 B63:B74 B81:B92 B99:B110 B117:B128 B135:B146 B153:B164 B171:B182" name="Range12_1"/>
    <protectedRange sqref="B200:B203 B209:B212 B9:B20 B27:B38 B45:B56 B63:B74 B81:B92 B99:B110 B117:B128 B135:B146 B153:B164 B171:B182" name="Range19_1"/>
    <protectedRange sqref="B191" name="Range3_1_1"/>
    <protectedRange sqref="B191" name="Range12_1_1"/>
    <protectedRange sqref="B191" name="Range19_1_1"/>
    <protectedRange sqref="B192:B194" name="Range3_1_2"/>
    <protectedRange sqref="B192:B194" name="Range12_1_2"/>
    <protectedRange sqref="B192:B194" name="Range19_1_2"/>
  </protectedRanges>
  <mergeCells count="30">
    <mergeCell ref="A4:B4"/>
    <mergeCell ref="A6:B6"/>
    <mergeCell ref="A22:B22"/>
    <mergeCell ref="A1:B1"/>
    <mergeCell ref="A3:B3"/>
    <mergeCell ref="A24:B24"/>
    <mergeCell ref="A40:B40"/>
    <mergeCell ref="A42:B42"/>
    <mergeCell ref="A58:B58"/>
    <mergeCell ref="A60:B60"/>
    <mergeCell ref="A76:B76"/>
    <mergeCell ref="A78:B78"/>
    <mergeCell ref="A94:B94"/>
    <mergeCell ref="A96:B96"/>
    <mergeCell ref="A112:B112"/>
    <mergeCell ref="A114:B114"/>
    <mergeCell ref="A130:B130"/>
    <mergeCell ref="A132:B132"/>
    <mergeCell ref="A148:B148"/>
    <mergeCell ref="A150:B150"/>
    <mergeCell ref="A198:B198"/>
    <mergeCell ref="A205:B205"/>
    <mergeCell ref="A207:B207"/>
    <mergeCell ref="A214:B214"/>
    <mergeCell ref="A187:B187"/>
    <mergeCell ref="A166:B166"/>
    <mergeCell ref="A168:B168"/>
    <mergeCell ref="A184:B184"/>
    <mergeCell ref="A189:B189"/>
    <mergeCell ref="A196:B196"/>
  </mergeCells>
  <dataValidations count="1">
    <dataValidation type="list" allowBlank="1" showInputMessage="1" showErrorMessage="1" sqref="B169 B151 B115 B79 B43 B133 B7 B61 B97 B25">
      <formula1>Category</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E23"/>
  <sheetViews>
    <sheetView zoomScale="85" zoomScaleNormal="85" workbookViewId="0">
      <selection activeCell="A4" sqref="A4"/>
    </sheetView>
  </sheetViews>
  <sheetFormatPr defaultRowHeight="20.100000000000001" customHeight="1" x14ac:dyDescent="0.2"/>
  <cols>
    <col min="1" max="1" width="7.7109375" style="27" customWidth="1"/>
    <col min="2" max="31" width="25.7109375" style="29" customWidth="1"/>
    <col min="32" max="16384" width="9.140625" style="29"/>
  </cols>
  <sheetData>
    <row r="2" spans="1:31" ht="30" customHeight="1" x14ac:dyDescent="0.2">
      <c r="B2" s="28" t="s">
        <v>73</v>
      </c>
    </row>
    <row r="3" spans="1:31" ht="20.100000000000001" customHeight="1" x14ac:dyDescent="0.2">
      <c r="A3" s="30" t="s">
        <v>134</v>
      </c>
      <c r="B3" s="30" t="s">
        <v>47</v>
      </c>
      <c r="C3" s="30" t="s">
        <v>45</v>
      </c>
      <c r="D3" s="30" t="s">
        <v>46</v>
      </c>
      <c r="E3" s="30" t="s">
        <v>48</v>
      </c>
      <c r="F3" s="30" t="s">
        <v>49</v>
      </c>
      <c r="G3" s="30" t="s">
        <v>50</v>
      </c>
      <c r="H3" s="30" t="s">
        <v>51</v>
      </c>
      <c r="I3" s="30" t="s">
        <v>52</v>
      </c>
      <c r="J3" s="30" t="s">
        <v>53</v>
      </c>
      <c r="K3" s="30" t="s">
        <v>54</v>
      </c>
      <c r="L3" s="30" t="s">
        <v>55</v>
      </c>
      <c r="M3" s="30" t="s">
        <v>56</v>
      </c>
      <c r="N3" s="30" t="s">
        <v>57</v>
      </c>
      <c r="O3" s="30" t="s">
        <v>58</v>
      </c>
      <c r="P3" s="30" t="s">
        <v>59</v>
      </c>
      <c r="Q3" s="30" t="s">
        <v>60</v>
      </c>
      <c r="R3" s="30" t="s">
        <v>61</v>
      </c>
      <c r="S3" s="30" t="s">
        <v>62</v>
      </c>
      <c r="T3" s="30" t="s">
        <v>63</v>
      </c>
      <c r="U3" s="30" t="s">
        <v>74</v>
      </c>
      <c r="V3" s="30" t="s">
        <v>64</v>
      </c>
      <c r="W3" s="30" t="s">
        <v>67</v>
      </c>
      <c r="X3" s="30" t="s">
        <v>77</v>
      </c>
      <c r="Y3" s="30" t="s">
        <v>78</v>
      </c>
      <c r="Z3" s="30" t="s">
        <v>79</v>
      </c>
      <c r="AA3" s="30" t="s">
        <v>80</v>
      </c>
      <c r="AB3" s="30" t="s">
        <v>65</v>
      </c>
      <c r="AC3" s="30" t="s">
        <v>66</v>
      </c>
      <c r="AD3" s="30" t="s">
        <v>75</v>
      </c>
      <c r="AE3" s="30" t="s">
        <v>76</v>
      </c>
    </row>
    <row r="4" spans="1:31" ht="20.100000000000001" customHeight="1" x14ac:dyDescent="0.2">
      <c r="A4" s="26"/>
      <c r="B4" s="31">
        <f>MUSICAL!B3</f>
        <v>0</v>
      </c>
      <c r="C4" s="31">
        <f>MUSICAL!B5</f>
        <v>0</v>
      </c>
      <c r="D4" s="31">
        <f>MUSICAL!B6</f>
        <v>0</v>
      </c>
      <c r="E4" s="31">
        <f>MUSICAL!B18</f>
        <v>0</v>
      </c>
      <c r="F4" s="31" t="str">
        <f>MUSICAL!A13</f>
        <v>(Set Designer Name)</v>
      </c>
      <c r="G4" s="31">
        <f>MUSICAL!B27</f>
        <v>0</v>
      </c>
      <c r="H4" s="31" t="str">
        <f>MUSICAL!A22</f>
        <v>(Set Dresser Name)</v>
      </c>
      <c r="I4" s="31">
        <f>MUSICAL!B36</f>
        <v>0</v>
      </c>
      <c r="J4" s="31" t="str">
        <f>MUSICAL!A31</f>
        <v>(Lighting Designer Name)</v>
      </c>
      <c r="K4" s="31">
        <f>MUSICAL!B46</f>
        <v>0</v>
      </c>
      <c r="L4" s="31" t="str">
        <f>MUSICAL!A40</f>
        <v>(Sound Designer Name)</v>
      </c>
      <c r="M4" s="31">
        <f>MUSICAL!B55</f>
        <v>0</v>
      </c>
      <c r="N4" s="31" t="str">
        <f>MUSICAL!A50</f>
        <v>(Costume Designer Name)</v>
      </c>
      <c r="O4" s="31">
        <f>MUSICAL!B64</f>
        <v>0</v>
      </c>
      <c r="P4" s="31" t="str">
        <f>MUSICAL!A59</f>
        <v>(Make-Up &amp; Hair Designer Name)</v>
      </c>
      <c r="Q4" s="31">
        <f>MUSICAL!B73</f>
        <v>0</v>
      </c>
      <c r="R4" s="31" t="str">
        <f>MUSICAL!A68</f>
        <v>(Props Name)</v>
      </c>
      <c r="S4" s="31">
        <f>MUSICAL!B82</f>
        <v>0</v>
      </c>
      <c r="T4" s="31" t="str">
        <f>MUSICAL!A77</f>
        <v>(Stage Manager Name)</v>
      </c>
      <c r="U4" s="31">
        <f>MUSICAL!B85</f>
        <v>0</v>
      </c>
      <c r="V4" s="31">
        <f>MUSICAL!B103</f>
        <v>0</v>
      </c>
      <c r="W4" s="31" t="str">
        <f>MUSICAL!B105</f>
        <v>Yes</v>
      </c>
      <c r="X4" s="31">
        <f>MUSICAL!B115</f>
        <v>0</v>
      </c>
      <c r="Y4" s="31" t="str">
        <f>MUSICAL!A108</f>
        <v>(Choreography Name)</v>
      </c>
      <c r="Z4" s="31">
        <f>MUSICAL!B126</f>
        <v>0</v>
      </c>
      <c r="AA4" s="31" t="str">
        <f>MUSICAL!A119</f>
        <v>(Musical Director Name)</v>
      </c>
      <c r="AB4" s="31">
        <f>MUSICAL!B144</f>
        <v>0</v>
      </c>
      <c r="AC4" s="31" t="str">
        <f>MUSICAL!A130</f>
        <v>(Director Name)</v>
      </c>
      <c r="AD4" s="31">
        <f>MUSICAL!B147</f>
        <v>0</v>
      </c>
      <c r="AE4" s="31">
        <f>MUSICAL!B149</f>
        <v>0</v>
      </c>
    </row>
    <row r="6" spans="1:31" ht="30" customHeight="1" x14ac:dyDescent="0.2">
      <c r="B6" s="28" t="s">
        <v>81</v>
      </c>
    </row>
    <row r="7" spans="1:31" ht="20.100000000000001" customHeight="1" x14ac:dyDescent="0.2">
      <c r="A7" s="30" t="s">
        <v>134</v>
      </c>
      <c r="B7" s="30" t="s">
        <v>45</v>
      </c>
      <c r="C7" s="30" t="s">
        <v>46</v>
      </c>
      <c r="D7" s="30" t="s">
        <v>68</v>
      </c>
      <c r="E7" s="30" t="s">
        <v>69</v>
      </c>
      <c r="F7" s="30" t="s">
        <v>70</v>
      </c>
      <c r="G7" s="30" t="s">
        <v>71</v>
      </c>
    </row>
    <row r="8" spans="1:31" ht="20.100000000000001" customHeight="1" x14ac:dyDescent="0.2">
      <c r="A8" s="31">
        <f>SUM(A4)</f>
        <v>0</v>
      </c>
      <c r="B8" s="31">
        <f>MUSICAL!B5</f>
        <v>0</v>
      </c>
      <c r="C8" s="31">
        <f>MUSICAL!B6</f>
        <v>0</v>
      </c>
      <c r="D8" s="31" t="str">
        <f>INDIVIDUALS!A7</f>
        <v>(Actor Name)</v>
      </c>
      <c r="E8" s="31" t="str">
        <f>INDIVIDUALS!A8</f>
        <v>Role</v>
      </c>
      <c r="F8" s="31" t="str">
        <f>INDIVIDUALS!B7</f>
        <v>Category</v>
      </c>
      <c r="G8" s="31">
        <f>INDIVIDUALS!B21</f>
        <v>0</v>
      </c>
    </row>
    <row r="9" spans="1:31" ht="20.100000000000001" customHeight="1" x14ac:dyDescent="0.2">
      <c r="A9" s="31">
        <f>SUM(A4)</f>
        <v>0</v>
      </c>
      <c r="B9" s="31">
        <f>MUSICAL!B5</f>
        <v>0</v>
      </c>
      <c r="C9" s="31">
        <f>MUSICAL!B6</f>
        <v>0</v>
      </c>
      <c r="D9" s="31" t="str">
        <f>INDIVIDUALS!A25</f>
        <v>(Actor Name)</v>
      </c>
      <c r="E9" s="31" t="str">
        <f>INDIVIDUALS!A26</f>
        <v>(Role)</v>
      </c>
      <c r="F9" s="31" t="str">
        <f>INDIVIDUALS!B25</f>
        <v>Category</v>
      </c>
      <c r="G9" s="31">
        <f>INDIVIDUALS!B39</f>
        <v>0</v>
      </c>
    </row>
    <row r="10" spans="1:31" ht="20.100000000000001" customHeight="1" x14ac:dyDescent="0.2">
      <c r="A10" s="31">
        <f>SUM(A4)</f>
        <v>0</v>
      </c>
      <c r="B10" s="31">
        <f>MUSICAL!B5</f>
        <v>0</v>
      </c>
      <c r="C10" s="31">
        <f>MUSICAL!B6</f>
        <v>0</v>
      </c>
      <c r="D10" s="31" t="str">
        <f>INDIVIDUALS!A43</f>
        <v>(Actor Name)</v>
      </c>
      <c r="E10" s="31" t="str">
        <f>INDIVIDUALS!A44</f>
        <v>(Role)</v>
      </c>
      <c r="F10" s="31" t="str">
        <f>INDIVIDUALS!B43</f>
        <v>Category</v>
      </c>
      <c r="G10" s="31">
        <f>INDIVIDUALS!B57</f>
        <v>0</v>
      </c>
    </row>
    <row r="11" spans="1:31" ht="20.100000000000001" customHeight="1" x14ac:dyDescent="0.2">
      <c r="A11" s="31">
        <f>SUM(A4)</f>
        <v>0</v>
      </c>
      <c r="B11" s="31">
        <f>MUSICAL!B5</f>
        <v>0</v>
      </c>
      <c r="C11" s="31">
        <f>MUSICAL!B6</f>
        <v>0</v>
      </c>
      <c r="D11" s="31" t="str">
        <f>INDIVIDUALS!A61</f>
        <v>(Actor Name)</v>
      </c>
      <c r="E11" s="31" t="str">
        <f>INDIVIDUALS!A62</f>
        <v>(Role)</v>
      </c>
      <c r="F11" s="31" t="str">
        <f>INDIVIDUALS!B61</f>
        <v>Category</v>
      </c>
      <c r="G11" s="31">
        <f>INDIVIDUALS!B75</f>
        <v>0</v>
      </c>
    </row>
    <row r="12" spans="1:31" ht="20.100000000000001" customHeight="1" x14ac:dyDescent="0.2">
      <c r="A12" s="31">
        <f>SUM(A4)</f>
        <v>0</v>
      </c>
      <c r="B12" s="31">
        <f>MUSICAL!B5</f>
        <v>0</v>
      </c>
      <c r="C12" s="31">
        <f>MUSICAL!B6</f>
        <v>0</v>
      </c>
      <c r="D12" s="31" t="str">
        <f>INDIVIDUALS!A79</f>
        <v>(Actor Name)</v>
      </c>
      <c r="E12" s="31" t="str">
        <f>INDIVIDUALS!A80</f>
        <v>(Role)</v>
      </c>
      <c r="F12" s="31" t="str">
        <f>INDIVIDUALS!B79</f>
        <v>Category</v>
      </c>
      <c r="G12" s="31">
        <f>INDIVIDUALS!B93</f>
        <v>0</v>
      </c>
    </row>
    <row r="13" spans="1:31" ht="20.100000000000001" customHeight="1" x14ac:dyDescent="0.2">
      <c r="A13" s="31">
        <f>SUM(A4)</f>
        <v>0</v>
      </c>
      <c r="B13" s="31">
        <f>MUSICAL!B5</f>
        <v>0</v>
      </c>
      <c r="C13" s="31">
        <f>MUSICAL!B6</f>
        <v>0</v>
      </c>
      <c r="D13" s="31" t="str">
        <f>INDIVIDUALS!A97</f>
        <v>(Actor Name)</v>
      </c>
      <c r="E13" s="31" t="str">
        <f>INDIVIDUALS!A98</f>
        <v>(Role)</v>
      </c>
      <c r="F13" s="31" t="str">
        <f>INDIVIDUALS!B97</f>
        <v>Category</v>
      </c>
      <c r="G13" s="31">
        <f>INDIVIDUALS!B111</f>
        <v>0</v>
      </c>
    </row>
    <row r="14" spans="1:31" ht="20.100000000000001" customHeight="1" x14ac:dyDescent="0.2">
      <c r="A14" s="31">
        <f>SUM(A4)</f>
        <v>0</v>
      </c>
      <c r="B14" s="31">
        <f>MUSICAL!B5</f>
        <v>0</v>
      </c>
      <c r="C14" s="31">
        <f>MUSICAL!B6</f>
        <v>0</v>
      </c>
      <c r="D14" s="31" t="str">
        <f>INDIVIDUALS!A115</f>
        <v>(Actor Name)</v>
      </c>
      <c r="E14" s="31" t="str">
        <f>INDIVIDUALS!A116</f>
        <v>(Role)</v>
      </c>
      <c r="F14" s="31" t="str">
        <f>INDIVIDUALS!B115</f>
        <v>Category</v>
      </c>
      <c r="G14" s="31">
        <f>INDIVIDUALS!B129</f>
        <v>0</v>
      </c>
    </row>
    <row r="15" spans="1:31" ht="20.100000000000001" customHeight="1" x14ac:dyDescent="0.2">
      <c r="A15" s="31">
        <f>SUM(A4)</f>
        <v>0</v>
      </c>
      <c r="B15" s="31">
        <f>MUSICAL!B5</f>
        <v>0</v>
      </c>
      <c r="C15" s="31">
        <f>MUSICAL!B6</f>
        <v>0</v>
      </c>
      <c r="D15" s="31" t="str">
        <f>INDIVIDUALS!A133</f>
        <v>(Actor Name)</v>
      </c>
      <c r="E15" s="31" t="str">
        <f>INDIVIDUALS!A134</f>
        <v>(Role)</v>
      </c>
      <c r="F15" s="31" t="str">
        <f>INDIVIDUALS!B133</f>
        <v>Category</v>
      </c>
      <c r="G15" s="31">
        <f>INDIVIDUALS!B147</f>
        <v>0</v>
      </c>
    </row>
    <row r="16" spans="1:31" ht="20.100000000000001" customHeight="1" x14ac:dyDescent="0.2">
      <c r="A16" s="31">
        <f>SUM(A4)</f>
        <v>0</v>
      </c>
      <c r="B16" s="31">
        <f>MUSICAL!B5</f>
        <v>0</v>
      </c>
      <c r="C16" s="31">
        <f>MUSICAL!B6</f>
        <v>0</v>
      </c>
      <c r="D16" s="31" t="str">
        <f>INDIVIDUALS!A151</f>
        <v>(Actor Name)</v>
      </c>
      <c r="E16" s="31" t="str">
        <f>INDIVIDUALS!A152</f>
        <v>(Role)</v>
      </c>
      <c r="F16" s="31" t="str">
        <f>INDIVIDUALS!B151</f>
        <v>Category</v>
      </c>
      <c r="G16" s="31">
        <f>INDIVIDUALS!B165</f>
        <v>0</v>
      </c>
    </row>
    <row r="17" spans="1:7" ht="20.100000000000001" customHeight="1" x14ac:dyDescent="0.2">
      <c r="A17" s="31">
        <f>SUM(A4)</f>
        <v>0</v>
      </c>
      <c r="B17" s="31">
        <f>MUSICAL!B5</f>
        <v>0</v>
      </c>
      <c r="C17" s="31">
        <f>MUSICAL!B6</f>
        <v>0</v>
      </c>
      <c r="D17" s="31" t="str">
        <f>INDIVIDUALS!A169</f>
        <v>(Actor Name)</v>
      </c>
      <c r="E17" s="31" t="str">
        <f>INDIVIDUALS!A170</f>
        <v>(Role)</v>
      </c>
      <c r="F17" s="31" t="str">
        <f>INDIVIDUALS!B169</f>
        <v>Category</v>
      </c>
      <c r="G17" s="31">
        <f>INDIVIDUALS!B183</f>
        <v>0</v>
      </c>
    </row>
    <row r="19" spans="1:7" ht="30" customHeight="1" x14ac:dyDescent="0.2">
      <c r="B19" s="28" t="s">
        <v>72</v>
      </c>
    </row>
    <row r="20" spans="1:7" ht="20.100000000000001" customHeight="1" x14ac:dyDescent="0.2">
      <c r="A20" s="30" t="s">
        <v>134</v>
      </c>
      <c r="B20" s="30" t="s">
        <v>45</v>
      </c>
      <c r="C20" s="30" t="s">
        <v>46</v>
      </c>
      <c r="D20" s="30" t="s">
        <v>68</v>
      </c>
      <c r="E20" s="30" t="s">
        <v>69</v>
      </c>
      <c r="F20" s="30" t="s">
        <v>70</v>
      </c>
      <c r="G20" s="30" t="s">
        <v>71</v>
      </c>
    </row>
    <row r="21" spans="1:7" ht="20.100000000000001" customHeight="1" x14ac:dyDescent="0.2">
      <c r="A21" s="31">
        <f>SUM(A13)</f>
        <v>0</v>
      </c>
      <c r="B21" s="31">
        <f>MUSICAL!B5</f>
        <v>0</v>
      </c>
      <c r="C21" s="31">
        <f>MUSICAL!B6</f>
        <v>0</v>
      </c>
      <c r="D21" s="31" t="s">
        <v>136</v>
      </c>
      <c r="E21" s="31" t="str">
        <f>INDIVIDUALS!A190</f>
        <v>(NAME OF ENSEMBLE)</v>
      </c>
      <c r="F21" s="31" t="s">
        <v>135</v>
      </c>
      <c r="G21" s="31">
        <f>INDIVIDUALS!B195</f>
        <v>0</v>
      </c>
    </row>
    <row r="22" spans="1:7" ht="20.100000000000001" customHeight="1" x14ac:dyDescent="0.2">
      <c r="A22" s="31">
        <f>SUM(A13)</f>
        <v>0</v>
      </c>
      <c r="B22" s="31">
        <f>MUSICAL!B5</f>
        <v>0</v>
      </c>
      <c r="C22" s="31">
        <f>MUSICAL!B6</f>
        <v>0</v>
      </c>
      <c r="D22" s="31" t="s">
        <v>136</v>
      </c>
      <c r="E22" s="31" t="str">
        <f>INDIVIDUALS!A199</f>
        <v>(NAME OF ENSEMBLE)</v>
      </c>
      <c r="F22" s="31" t="s">
        <v>135</v>
      </c>
      <c r="G22" s="31">
        <f>INDIVIDUALS!B204</f>
        <v>0</v>
      </c>
    </row>
    <row r="23" spans="1:7" ht="20.100000000000001" customHeight="1" x14ac:dyDescent="0.2">
      <c r="A23" s="31">
        <f>SUM(A13)</f>
        <v>0</v>
      </c>
      <c r="B23" s="31">
        <f>MUSICAL!B5</f>
        <v>0</v>
      </c>
      <c r="C23" s="31">
        <f>MUSICAL!B6</f>
        <v>0</v>
      </c>
      <c r="D23" s="31" t="s">
        <v>136</v>
      </c>
      <c r="E23" s="31" t="str">
        <f>INDIVIDUALS!A208</f>
        <v>(NAME OF ENSEMBLE)</v>
      </c>
      <c r="F23" s="31" t="s">
        <v>135</v>
      </c>
      <c r="G23" s="31">
        <f>INDIVIDUALS!B213</f>
        <v>0</v>
      </c>
    </row>
  </sheetData>
  <sheetProtection algorithmName="SHA-512" hashValue="b1WE685eRqkf5sp9WGaaSSF2+keml+gnAQrX4vXUjPDmO4vDJvT7WkYNUbJahcsEfq7P3zR6nW3aUpryoTcjQA==" saltValue="tS/Gt5MD/wyXtTUXjSQtbQ=="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Overview</vt:lpstr>
      <vt:lpstr>MUSICAL</vt:lpstr>
      <vt:lpstr>INDIVIDUALS</vt:lpstr>
      <vt:lpstr>Score Upload</vt:lpstr>
      <vt:lpstr>Category</vt:lpstr>
    </vt:vector>
  </TitlesOfParts>
  <Company>Cardinal Health (EIT Installation)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gordon.ellis</dc:creator>
  <cp:lastModifiedBy>John Baumhardt</cp:lastModifiedBy>
  <dcterms:created xsi:type="dcterms:W3CDTF">2012-07-23T18:32:37Z</dcterms:created>
  <dcterms:modified xsi:type="dcterms:W3CDTF">2014-08-21T22:08:01Z</dcterms:modified>
</cp:coreProperties>
</file>